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6" i="1" l="1"/>
  <c r="L157" i="1" s="1"/>
  <c r="L165" i="1"/>
  <c r="L175" i="1"/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L62" i="1" l="1"/>
  <c r="J43" i="1"/>
  <c r="L81" i="1"/>
  <c r="L43" i="1"/>
  <c r="F138" i="1"/>
  <c r="L138" i="1"/>
  <c r="L100" i="1"/>
  <c r="I138" i="1"/>
  <c r="H138" i="1"/>
  <c r="J100" i="1"/>
  <c r="J196" i="1" s="1"/>
  <c r="I100" i="1"/>
  <c r="H100" i="1"/>
  <c r="F43" i="1"/>
  <c r="F17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<sst xmlns="http://schemas.openxmlformats.org/spreadsheetml/2006/main" count="264" uniqueCount="83">
  <si>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</si>
  <si>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</si>
  <si>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</si>
  <si>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</si>
  <si>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</si>
  <si>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</si>
  <si>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</si>
  <si>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</si>
  <si>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</si>
  <si>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</si>
  <si>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</si>
  <si>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</si>
  <si>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</si>
  <si>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</si>
  <si>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</si>
  <si>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</si>
  <si>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</si>
  <si>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</si>
  <si>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</si>
  <si>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</si>
  <si>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</si>
  <si>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</si>
  <si>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</si>
  <si>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</si>
  <si>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</si>
  <si>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</si>
  <si>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</si>
  <si>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</si>
  <si>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</si>
  <si>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</si>
  <si>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</si>
  <si>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</si>
  <si>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</si>
  <si>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</si>
  <si>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</si>
  <si>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</si>
  <si>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</si>
  <si>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</si>
  <si>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</si>
  <si>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</si>
  <si>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</si>
  <si>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</si>
  <si>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</si>
  <si>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Компот из сухофруктов</t>
  </si>
  <si>
    <t>Щи со сметаной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</si>
  <si>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</si>
  <si>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</si>
  <si>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</si>
  <si>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</si>
  <si>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</si>
  <si>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Плов из отварной птицы</t>
  </si>
  <si>
    <t>гп</t>
  </si>
  <si>
    <t>Котлета</t>
  </si>
  <si>
    <t>Макаронные изделия отварные с овощами</t>
  </si>
  <si>
    <t>Чай с сахаором</t>
  </si>
  <si>
    <t>Рис  отварной</t>
  </si>
  <si>
    <t xml:space="preserve"> Хлеб в ассортименте</t>
  </si>
  <si>
    <t>33/34</t>
  </si>
  <si>
    <t>Пюре картофельное</t>
  </si>
  <si>
    <t>Каша гречневая</t>
  </si>
  <si>
    <t>Суп гороховый</t>
  </si>
  <si>
    <t>Шницель</t>
  </si>
  <si>
    <t>Рис отварной</t>
  </si>
  <si>
    <t>Рассольник Ленинградский со сметаной</t>
  </si>
  <si>
    <t>17/168</t>
  </si>
  <si>
    <t>Сосиска отварная</t>
  </si>
  <si>
    <t>Соус сметанный</t>
  </si>
  <si>
    <t xml:space="preserve">Бифштекс </t>
  </si>
  <si>
    <t>Суп картофельный с фрикадельками</t>
  </si>
  <si>
    <t>Рыба, тушеная с овощами</t>
  </si>
  <si>
    <t>Сок фруктовый</t>
  </si>
  <si>
    <t>Кофейный напиток с молоком</t>
  </si>
  <si>
    <t>Чоко пай Орион</t>
  </si>
  <si>
    <t>Масло сливочное в нарезке</t>
  </si>
  <si>
    <t>53-19з-2020</t>
  </si>
  <si>
    <t>Сыр в нарезке</t>
  </si>
  <si>
    <t>54-1з-2020</t>
  </si>
  <si>
    <t>Тефтели</t>
  </si>
  <si>
    <t>суп картофельный с крупой пшенной</t>
  </si>
  <si>
    <t>Суп с макаронными изделиями</t>
  </si>
  <si>
    <t>Вафли мягкие</t>
  </si>
  <si>
    <t>Рагу овощное</t>
  </si>
  <si>
    <t>Масло сливочное (порции)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</si>
</sst>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45" activePane="bottomRight" state="frozen"/>
      <selection pane="topRight" activeCell="E1" sqref="E1"/>
      <selection pane="bottomLeft" activeCell="A6" sqref="A6"/>
      <selection pane="bottomRight" activeCell="J60" sqref="J6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/>
      <c r="D1" s="59"/>
      <c r="E1" s="59"/>
      <c r="F1" s="12" t="s">
        <v>16</v>
      </c>
      <c r="G1" s="2" t="s">
        <v>17</v>
      </c>
      <c r="H1" s="60"/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/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53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63</v>
      </c>
      <c r="F15" s="43">
        <v>255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24.88</v>
      </c>
    </row>
    <row r="16" spans="1:12" ht="15" x14ac:dyDescent="0.25">
      <c r="A16" s="23"/>
      <c r="B16" s="15"/>
      <c r="C16" s="11"/>
      <c r="D16" s="7" t="s">
        <v>28</v>
      </c>
      <c r="E16" s="54" t="s">
        <v>65</v>
      </c>
      <c r="F16" s="43">
        <v>50</v>
      </c>
      <c r="G16" s="43">
        <v>5.7</v>
      </c>
      <c r="H16" s="43">
        <v>12.4</v>
      </c>
      <c r="I16" s="43">
        <v>0.2</v>
      </c>
      <c r="J16" s="43">
        <v>135.69999999999999</v>
      </c>
      <c r="K16" s="44" t="s">
        <v>42</v>
      </c>
      <c r="L16" s="43">
        <v>20.8</v>
      </c>
    </row>
    <row r="17" spans="1:12" ht="15" x14ac:dyDescent="0.25">
      <c r="A17" s="23"/>
      <c r="B17" s="15"/>
      <c r="C17" s="11"/>
      <c r="D17" s="7" t="s">
        <v>29</v>
      </c>
      <c r="E17" s="42" t="s">
        <v>81</v>
      </c>
      <c r="F17" s="43">
        <v>180</v>
      </c>
      <c r="G17" s="43">
        <v>3</v>
      </c>
      <c r="H17" s="43">
        <v>4.92</v>
      </c>
      <c r="I17" s="43">
        <v>15.12</v>
      </c>
      <c r="J17" s="43">
        <v>119</v>
      </c>
      <c r="K17" s="44">
        <v>7</v>
      </c>
      <c r="L17" s="43">
        <v>13.64</v>
      </c>
    </row>
    <row r="18" spans="1:12" ht="15" x14ac:dyDescent="0.25">
      <c r="A18" s="23"/>
      <c r="B18" s="15"/>
      <c r="C18" s="11"/>
      <c r="D18" s="7" t="s">
        <v>30</v>
      </c>
      <c r="E18" s="42" t="s">
        <v>70</v>
      </c>
      <c r="F18" s="43">
        <v>200</v>
      </c>
      <c r="G18" s="43">
        <v>1</v>
      </c>
      <c r="H18" s="43">
        <v>0.2</v>
      </c>
      <c r="I18" s="43">
        <v>20.2</v>
      </c>
      <c r="J18" s="43">
        <v>75</v>
      </c>
      <c r="K18" s="44">
        <v>8</v>
      </c>
      <c r="L18" s="43">
        <v>12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42</v>
      </c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745</v>
      </c>
      <c r="G23" s="19">
        <f t="shared" ref="G23:J23" si="2">SUM(G14:G22)</f>
        <v>18.32</v>
      </c>
      <c r="H23" s="19">
        <f t="shared" si="2"/>
        <v>23.429999999999996</v>
      </c>
      <c r="I23" s="19">
        <f t="shared" si="2"/>
        <v>84.5</v>
      </c>
      <c r="J23" s="19">
        <f t="shared" si="2"/>
        <v>603.29999999999995</v>
      </c>
      <c r="K23" s="25"/>
      <c r="L23" s="19">
        <f t="shared" ref="L23" si="3">SUM(L14:L22)</f>
        <v>76.36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745</v>
      </c>
      <c r="G24" s="32">
        <f t="shared" ref="G24:J24" si="4">G13+G23</f>
        <v>18.32</v>
      </c>
      <c r="H24" s="32">
        <f t="shared" si="4"/>
        <v>23.429999999999996</v>
      </c>
      <c r="I24" s="32">
        <f t="shared" si="4"/>
        <v>84.5</v>
      </c>
      <c r="J24" s="32">
        <f t="shared" si="4"/>
        <v>603.29999999999995</v>
      </c>
      <c r="K24" s="32"/>
      <c r="L24" s="32">
        <f t="shared" ref="L24" si="5">L13+L23</f>
        <v>76.36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82</v>
      </c>
      <c r="F33" s="43">
        <v>10</v>
      </c>
      <c r="G33" s="43">
        <v>0.1</v>
      </c>
      <c r="H33" s="43">
        <v>8.3000000000000007</v>
      </c>
      <c r="I33" s="43">
        <v>0.1</v>
      </c>
      <c r="J33" s="43">
        <v>74.8</v>
      </c>
      <c r="K33" s="53" t="s">
        <v>74</v>
      </c>
      <c r="L33" s="43">
        <v>8.89</v>
      </c>
    </row>
    <row r="34" spans="1:12" ht="15" x14ac:dyDescent="0.25">
      <c r="A34" s="14"/>
      <c r="B34" s="15"/>
      <c r="C34" s="11"/>
      <c r="D34" s="7" t="s">
        <v>27</v>
      </c>
      <c r="E34" s="42" t="s">
        <v>78</v>
      </c>
      <c r="F34" s="43">
        <v>250</v>
      </c>
      <c r="G34" s="43">
        <v>2.1800000000000002</v>
      </c>
      <c r="H34" s="43">
        <v>2.84</v>
      </c>
      <c r="I34" s="43">
        <v>14.29</v>
      </c>
      <c r="J34" s="43">
        <v>91.5</v>
      </c>
      <c r="K34" s="44">
        <v>204</v>
      </c>
      <c r="L34" s="43">
        <v>9.91</v>
      </c>
    </row>
    <row r="35" spans="1:12" ht="15" x14ac:dyDescent="0.25">
      <c r="A35" s="14"/>
      <c r="B35" s="15"/>
      <c r="C35" s="11"/>
      <c r="D35" s="7" t="s">
        <v>28</v>
      </c>
      <c r="E35" s="42" t="s">
        <v>52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212.3</v>
      </c>
      <c r="K35" s="44">
        <v>15</v>
      </c>
      <c r="L35" s="43">
        <v>30.05</v>
      </c>
    </row>
    <row r="36" spans="1:12" ht="15" x14ac:dyDescent="0.25">
      <c r="A36" s="14"/>
      <c r="B36" s="15"/>
      <c r="C36" s="11"/>
      <c r="D36" s="7" t="s">
        <v>29</v>
      </c>
      <c r="E36" s="42" t="s">
        <v>53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13.7</v>
      </c>
    </row>
    <row r="37" spans="1:12" ht="15" x14ac:dyDescent="0.25">
      <c r="A37" s="14"/>
      <c r="B37" s="15"/>
      <c r="C37" s="11"/>
      <c r="D37" s="7" t="s">
        <v>30</v>
      </c>
      <c r="E37" s="54" t="s">
        <v>43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42</v>
      </c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45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795</v>
      </c>
      <c r="G42" s="19">
        <f t="shared" ref="G42" si="10">SUM(G33:G41)</f>
        <v>25.77</v>
      </c>
      <c r="H42" s="19">
        <f t="shared" ref="H42" si="11">SUM(H33:H41)</f>
        <v>31.400000000000002</v>
      </c>
      <c r="I42" s="19">
        <f t="shared" ref="I42" si="12">SUM(I33:I41)</f>
        <v>111.20000000000002</v>
      </c>
      <c r="J42" s="19">
        <f t="shared" ref="J42:L42" si="13">SUM(J33:J41)</f>
        <v>836.2</v>
      </c>
      <c r="K42" s="25"/>
      <c r="L42" s="19">
        <f t="shared" si="13"/>
        <v>76.360000000000014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795</v>
      </c>
      <c r="G43" s="32">
        <f t="shared" ref="G43" si="14">G32+G42</f>
        <v>25.77</v>
      </c>
      <c r="H43" s="32">
        <f t="shared" ref="H43" si="15">H32+H42</f>
        <v>31.400000000000002</v>
      </c>
      <c r="I43" s="32">
        <f t="shared" ref="I43" si="16">I32+I42</f>
        <v>111.20000000000002</v>
      </c>
      <c r="J43" s="32">
        <f t="shared" ref="J43:L43" si="17">J32+J42</f>
        <v>836.2</v>
      </c>
      <c r="K43" s="32"/>
      <c r="L43" s="32">
        <f t="shared" si="17"/>
        <v>76.360000000000014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75</v>
      </c>
      <c r="F52" s="43">
        <v>14</v>
      </c>
      <c r="G52" s="43">
        <v>3.3</v>
      </c>
      <c r="H52" s="43">
        <v>4.0999999999999996</v>
      </c>
      <c r="I52" s="43">
        <v>0</v>
      </c>
      <c r="J52" s="43">
        <v>50.1</v>
      </c>
      <c r="K52" s="53" t="s">
        <v>76</v>
      </c>
      <c r="L52" s="43">
        <v>13.08</v>
      </c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24.29</v>
      </c>
    </row>
    <row r="54" spans="1:12" ht="15" x14ac:dyDescent="0.25">
      <c r="A54" s="23"/>
      <c r="B54" s="15"/>
      <c r="C54" s="11"/>
      <c r="D54" s="7" t="s">
        <v>28</v>
      </c>
      <c r="E54" s="54" t="s">
        <v>77</v>
      </c>
      <c r="F54" s="43">
        <v>55</v>
      </c>
      <c r="G54" s="43">
        <v>5.6</v>
      </c>
      <c r="H54" s="43">
        <v>6.4</v>
      </c>
      <c r="I54" s="43">
        <v>5.5</v>
      </c>
      <c r="J54" s="43">
        <v>101.3</v>
      </c>
      <c r="K54" s="44">
        <v>11</v>
      </c>
      <c r="L54" s="43">
        <v>17.13</v>
      </c>
    </row>
    <row r="55" spans="1:12" ht="15" x14ac:dyDescent="0.25">
      <c r="A55" s="23"/>
      <c r="B55" s="15"/>
      <c r="C55" s="11"/>
      <c r="D55" s="7" t="s">
        <v>29</v>
      </c>
      <c r="E55" s="54" t="s">
        <v>59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10.029999999999999</v>
      </c>
    </row>
    <row r="56" spans="1:12" ht="15" x14ac:dyDescent="0.25">
      <c r="A56" s="23"/>
      <c r="B56" s="15"/>
      <c r="C56" s="11"/>
      <c r="D56" s="7" t="s">
        <v>30</v>
      </c>
      <c r="E56" s="42" t="s">
        <v>40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42</v>
      </c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54" t="s">
        <v>45</v>
      </c>
      <c r="F59" s="43">
        <v>50</v>
      </c>
      <c r="G59" s="43">
        <v>0.7</v>
      </c>
      <c r="H59" s="43">
        <v>2.19</v>
      </c>
      <c r="I59" s="43">
        <v>3.15</v>
      </c>
      <c r="J59" s="43">
        <v>33</v>
      </c>
      <c r="K59" s="44">
        <v>16</v>
      </c>
      <c r="L59" s="43">
        <v>2.68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779</v>
      </c>
      <c r="G61" s="19">
        <f t="shared" ref="G61" si="22">SUM(G52:G60)</f>
        <v>29.209999999999997</v>
      </c>
      <c r="H61" s="19">
        <f t="shared" ref="H61" si="23">SUM(H52:H60)</f>
        <v>22.98</v>
      </c>
      <c r="I61" s="19">
        <f t="shared" ref="I61" si="24">SUM(I52:I60)</f>
        <v>126.03</v>
      </c>
      <c r="J61" s="19">
        <f t="shared" ref="J61:L61" si="25">SUM(J52:J60)</f>
        <v>752.33</v>
      </c>
      <c r="K61" s="25"/>
      <c r="L61" s="19">
        <f t="shared" si="25"/>
        <v>76.360000000000014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779</v>
      </c>
      <c r="G62" s="32">
        <f t="shared" ref="G62" si="26">G51+G61</f>
        <v>29.209999999999997</v>
      </c>
      <c r="H62" s="32">
        <f t="shared" ref="H62" si="27">H51+H61</f>
        <v>22.98</v>
      </c>
      <c r="I62" s="32">
        <f t="shared" ref="I62" si="28">I51+I61</f>
        <v>126.03</v>
      </c>
      <c r="J62" s="32">
        <f t="shared" ref="J62:L62" si="29">J51+J61</f>
        <v>752.33</v>
      </c>
      <c r="K62" s="32"/>
      <c r="L62" s="32">
        <f t="shared" si="29"/>
        <v>76.360000000000014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68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18.62</v>
      </c>
    </row>
    <row r="73" spans="1:12" ht="15" x14ac:dyDescent="0.25">
      <c r="A73" s="23"/>
      <c r="B73" s="15"/>
      <c r="C73" s="11"/>
      <c r="D73" s="7" t="s">
        <v>28</v>
      </c>
      <c r="E73" s="42" t="s">
        <v>69</v>
      </c>
      <c r="F73" s="43">
        <v>120</v>
      </c>
      <c r="G73" s="43">
        <v>23.24</v>
      </c>
      <c r="H73" s="43">
        <v>11.93</v>
      </c>
      <c r="I73" s="43">
        <v>105.91</v>
      </c>
      <c r="J73" s="43">
        <v>253.2</v>
      </c>
      <c r="K73" s="51">
        <v>6</v>
      </c>
      <c r="L73" s="43">
        <v>34.93</v>
      </c>
    </row>
    <row r="74" spans="1:12" ht="15" x14ac:dyDescent="0.25">
      <c r="A74" s="23"/>
      <c r="B74" s="15"/>
      <c r="C74" s="11"/>
      <c r="D74" s="7" t="s">
        <v>29</v>
      </c>
      <c r="E74" s="42" t="s">
        <v>58</v>
      </c>
      <c r="F74" s="43">
        <v>180</v>
      </c>
      <c r="G74" s="43">
        <v>3.76</v>
      </c>
      <c r="H74" s="43">
        <v>5.58</v>
      </c>
      <c r="I74" s="43">
        <v>17.420000000000002</v>
      </c>
      <c r="J74" s="43">
        <v>165</v>
      </c>
      <c r="K74" s="44">
        <v>7</v>
      </c>
      <c r="L74" s="43">
        <v>15.9</v>
      </c>
    </row>
    <row r="75" spans="1:12" ht="15" x14ac:dyDescent="0.25">
      <c r="A75" s="23"/>
      <c r="B75" s="15"/>
      <c r="C75" s="11"/>
      <c r="D75" s="7" t="s">
        <v>30</v>
      </c>
      <c r="E75" s="42" t="s">
        <v>54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1.87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42</v>
      </c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37.26</v>
      </c>
      <c r="H80" s="19">
        <f t="shared" ref="H80" si="35">SUM(H71:H79)</f>
        <v>23.39</v>
      </c>
      <c r="I80" s="19">
        <f t="shared" ref="I80" si="36">SUM(I71:I79)</f>
        <v>180.86</v>
      </c>
      <c r="J80" s="19">
        <f t="shared" ref="J80:L80" si="37">SUM(J71:J79)</f>
        <v>756.56000000000006</v>
      </c>
      <c r="K80" s="25"/>
      <c r="L80" s="19">
        <f t="shared" si="37"/>
        <v>76.360000000000014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810</v>
      </c>
      <c r="G81" s="32">
        <f t="shared" ref="G81" si="38">G70+G80</f>
        <v>37.26</v>
      </c>
      <c r="H81" s="32">
        <f t="shared" ref="H81" si="39">H70+H80</f>
        <v>23.39</v>
      </c>
      <c r="I81" s="32">
        <f t="shared" ref="I81" si="40">I70+I80</f>
        <v>180.86</v>
      </c>
      <c r="J81" s="32">
        <f t="shared" ref="J81:L81" si="41">J70+J80</f>
        <v>756.56000000000006</v>
      </c>
      <c r="K81" s="32"/>
      <c r="L81" s="32">
        <f t="shared" si="41"/>
        <v>76.360000000000014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44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28</v>
      </c>
      <c r="E92" s="42" t="s">
        <v>77</v>
      </c>
      <c r="F92" s="43">
        <v>50</v>
      </c>
      <c r="G92" s="52">
        <v>6.12</v>
      </c>
      <c r="H92" s="43">
        <v>6.94</v>
      </c>
      <c r="I92" s="43">
        <v>5.96</v>
      </c>
      <c r="J92" s="43">
        <v>110.5</v>
      </c>
      <c r="K92" s="44">
        <v>11</v>
      </c>
      <c r="L92" s="43">
        <v>15.97</v>
      </c>
    </row>
    <row r="93" spans="1:12" ht="15" x14ac:dyDescent="0.25">
      <c r="A93" s="23"/>
      <c r="B93" s="15"/>
      <c r="C93" s="11"/>
      <c r="D93" s="7" t="s">
        <v>29</v>
      </c>
      <c r="E93" s="42" t="s">
        <v>55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26</v>
      </c>
      <c r="L93" s="43">
        <v>14.94</v>
      </c>
    </row>
    <row r="94" spans="1:12" ht="15" x14ac:dyDescent="0.25">
      <c r="A94" s="23"/>
      <c r="B94" s="15"/>
      <c r="C94" s="11"/>
      <c r="D94" s="7" t="s">
        <v>30</v>
      </c>
      <c r="E94" s="42" t="s">
        <v>70</v>
      </c>
      <c r="F94" s="43">
        <v>210</v>
      </c>
      <c r="G94" s="43">
        <v>1</v>
      </c>
      <c r="H94" s="43">
        <v>0.2</v>
      </c>
      <c r="I94" s="43">
        <v>20.2</v>
      </c>
      <c r="J94" s="43">
        <v>75</v>
      </c>
      <c r="K94" s="44">
        <v>8</v>
      </c>
      <c r="L94" s="43">
        <v>12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90</v>
      </c>
      <c r="G95" s="43">
        <v>7.2</v>
      </c>
      <c r="H95" s="43">
        <v>1.35</v>
      </c>
      <c r="I95" s="43">
        <v>36.090000000000003</v>
      </c>
      <c r="J95" s="43">
        <v>187.2</v>
      </c>
      <c r="K95" s="44" t="s">
        <v>42</v>
      </c>
      <c r="L95" s="43">
        <v>7.56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45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815</v>
      </c>
      <c r="G99" s="19">
        <v>25.07</v>
      </c>
      <c r="H99" s="19">
        <f t="shared" ref="H99" si="46">SUM(H90:H98)</f>
        <v>25.89</v>
      </c>
      <c r="I99" s="19">
        <f t="shared" ref="I99" si="47">SUM(I90:I98)</f>
        <v>103.82000000000001</v>
      </c>
      <c r="J99" s="19">
        <f t="shared" ref="J99:L99" si="48">SUM(J90:J98)</f>
        <v>765.7</v>
      </c>
      <c r="K99" s="25"/>
      <c r="L99" s="19">
        <f t="shared" si="48"/>
        <v>75.949999999999989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815</v>
      </c>
      <c r="G100" s="32">
        <v>25.07</v>
      </c>
      <c r="H100" s="32">
        <f t="shared" ref="H100" si="49">H89+H99</f>
        <v>25.89</v>
      </c>
      <c r="I100" s="32">
        <f t="shared" ref="I100" si="50">I89+I99</f>
        <v>103.82000000000001</v>
      </c>
      <c r="J100" s="32">
        <f t="shared" ref="J100:L100" si="51">J89+J99</f>
        <v>765.7</v>
      </c>
      <c r="K100" s="32"/>
      <c r="L100" s="32">
        <f t="shared" si="51"/>
        <v>75.949999999999989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46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20.75</v>
      </c>
    </row>
    <row r="111" spans="1:12" ht="15" x14ac:dyDescent="0.25">
      <c r="A111" s="23"/>
      <c r="B111" s="15"/>
      <c r="C111" s="11"/>
      <c r="D111" s="7" t="s">
        <v>28</v>
      </c>
      <c r="E111" s="42" t="s">
        <v>65</v>
      </c>
      <c r="F111" s="43">
        <v>50</v>
      </c>
      <c r="G111" s="43">
        <v>5.7</v>
      </c>
      <c r="H111" s="43">
        <v>12.4</v>
      </c>
      <c r="I111" s="43">
        <v>0.2</v>
      </c>
      <c r="J111" s="43">
        <v>135.69999999999999</v>
      </c>
      <c r="K111" s="44">
        <v>6</v>
      </c>
      <c r="L111" s="43">
        <v>20.8</v>
      </c>
    </row>
    <row r="112" spans="1:12" ht="15" x14ac:dyDescent="0.25">
      <c r="A112" s="23"/>
      <c r="B112" s="15"/>
      <c r="C112" s="11"/>
      <c r="D112" s="7" t="s">
        <v>29</v>
      </c>
      <c r="E112" s="42" t="s">
        <v>48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13.2</v>
      </c>
    </row>
    <row r="113" spans="1:12" ht="15" x14ac:dyDescent="0.25">
      <c r="A113" s="23"/>
      <c r="B113" s="15"/>
      <c r="C113" s="11"/>
      <c r="D113" s="7" t="s">
        <v>30</v>
      </c>
      <c r="E113" s="42" t="s">
        <v>71</v>
      </c>
      <c r="F113" s="43">
        <v>200</v>
      </c>
      <c r="G113" s="43">
        <v>3.58</v>
      </c>
      <c r="H113" s="43">
        <v>2.68</v>
      </c>
      <c r="I113" s="43">
        <v>28.34</v>
      </c>
      <c r="J113" s="43">
        <v>151.80000000000001</v>
      </c>
      <c r="K113" s="44">
        <v>8</v>
      </c>
      <c r="L113" s="43">
        <v>11.19</v>
      </c>
    </row>
    <row r="114" spans="1:12" ht="15" x14ac:dyDescent="0.25">
      <c r="A114" s="23"/>
      <c r="B114" s="15"/>
      <c r="C114" s="11"/>
      <c r="D114" s="7" t="s">
        <v>31</v>
      </c>
      <c r="E114" s="42" t="s">
        <v>56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42</v>
      </c>
      <c r="L114" s="43">
        <v>5.04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66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36</v>
      </c>
      <c r="L116" s="43">
        <v>5.38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4">SUM(G109:G117)</f>
        <v>25.73</v>
      </c>
      <c r="H118" s="19">
        <f t="shared" si="54"/>
        <v>30.63</v>
      </c>
      <c r="I118" s="19">
        <f t="shared" si="54"/>
        <v>98.35</v>
      </c>
      <c r="J118" s="19">
        <f t="shared" si="54"/>
        <v>771.1</v>
      </c>
      <c r="K118" s="25"/>
      <c r="L118" s="19">
        <f t="shared" ref="L118" si="55">SUM(L109:L117)</f>
        <v>76.36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770</v>
      </c>
      <c r="G119" s="32">
        <f t="shared" ref="G119" si="56">G108+G118</f>
        <v>25.73</v>
      </c>
      <c r="H119" s="32">
        <f t="shared" ref="H119" si="57">H108+H118</f>
        <v>30.63</v>
      </c>
      <c r="I119" s="32">
        <f t="shared" ref="I119" si="58">I108+I118</f>
        <v>98.35</v>
      </c>
      <c r="J119" s="32">
        <f t="shared" ref="J119:L119" si="59">J108+J118</f>
        <v>771.1</v>
      </c>
      <c r="K119" s="32"/>
      <c r="L119" s="32">
        <f t="shared" si="59"/>
        <v>76.36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68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57</v>
      </c>
      <c r="L129" s="43">
        <v>15.69</v>
      </c>
    </row>
    <row r="130" spans="1:12" ht="15" x14ac:dyDescent="0.25">
      <c r="A130" s="14"/>
      <c r="B130" s="15"/>
      <c r="C130" s="11"/>
      <c r="D130" s="7" t="s">
        <v>28</v>
      </c>
      <c r="E130" s="42" t="s">
        <v>50</v>
      </c>
      <c r="F130" s="43">
        <v>185</v>
      </c>
      <c r="G130" s="52">
        <v>11.08</v>
      </c>
      <c r="H130" s="43">
        <v>18.350000000000001</v>
      </c>
      <c r="I130" s="43">
        <v>40.18</v>
      </c>
      <c r="J130" s="43">
        <v>349.4</v>
      </c>
      <c r="K130" s="44">
        <v>47</v>
      </c>
      <c r="L130" s="43">
        <v>36.04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43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6.09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42</v>
      </c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72</v>
      </c>
      <c r="F135" s="43">
        <v>30</v>
      </c>
      <c r="G135" s="43">
        <v>1.17</v>
      </c>
      <c r="H135" s="43">
        <v>5.49</v>
      </c>
      <c r="I135" s="43">
        <v>19.89</v>
      </c>
      <c r="J135" s="43">
        <v>133.5</v>
      </c>
      <c r="K135" s="44" t="s">
        <v>42</v>
      </c>
      <c r="L135" s="43">
        <v>13.5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725</v>
      </c>
      <c r="G137" s="19">
        <f>SUM(G128:G136)</f>
        <v>23.39</v>
      </c>
      <c r="H137" s="19">
        <f t="shared" ref="H137:J137" si="62">SUM(H128:H136)</f>
        <v>30.08</v>
      </c>
      <c r="I137" s="19">
        <f t="shared" si="62"/>
        <v>128.69999999999999</v>
      </c>
      <c r="J137" s="19">
        <f t="shared" si="62"/>
        <v>879.43999999999994</v>
      </c>
      <c r="K137" s="25"/>
      <c r="L137" s="19">
        <f t="shared" ref="L137" si="63">SUM(L128:L136)</f>
        <v>76.359999999999985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725</v>
      </c>
      <c r="G138" s="32">
        <f t="shared" ref="G138" si="64">G127+G137</f>
        <v>23.39</v>
      </c>
      <c r="H138" s="32">
        <f t="shared" ref="H138" si="65">H127+H137</f>
        <v>30.08</v>
      </c>
      <c r="I138" s="32">
        <f t="shared" ref="I138" si="66">I127+I137</f>
        <v>128.69999999999999</v>
      </c>
      <c r="J138" s="32">
        <f t="shared" ref="J138:L138" si="67">J127+J137</f>
        <v>879.43999999999994</v>
      </c>
      <c r="K138" s="32"/>
      <c r="L138" s="32">
        <f t="shared" si="67"/>
        <v>76.359999999999985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51"/>
      <c r="L147" s="52"/>
    </row>
    <row r="148" spans="1:12" ht="15" x14ac:dyDescent="0.25">
      <c r="A148" s="23"/>
      <c r="B148" s="15"/>
      <c r="C148" s="11"/>
      <c r="D148" s="7" t="s">
        <v>27</v>
      </c>
      <c r="E148" s="42" t="s">
        <v>79</v>
      </c>
      <c r="F148" s="43">
        <v>265</v>
      </c>
      <c r="G148" s="43">
        <v>7.7</v>
      </c>
      <c r="H148" s="43">
        <v>7.72</v>
      </c>
      <c r="I148" s="43">
        <v>17.190000000000001</v>
      </c>
      <c r="J148" s="43">
        <v>170.23</v>
      </c>
      <c r="K148" s="44">
        <v>208</v>
      </c>
      <c r="L148" s="43">
        <v>16.91</v>
      </c>
    </row>
    <row r="149" spans="1:12" ht="15" x14ac:dyDescent="0.25">
      <c r="A149" s="23"/>
      <c r="B149" s="15"/>
      <c r="C149" s="11"/>
      <c r="D149" s="7" t="s">
        <v>28</v>
      </c>
      <c r="E149" s="42" t="s">
        <v>47</v>
      </c>
      <c r="F149" s="43">
        <v>100</v>
      </c>
      <c r="G149" s="43">
        <v>9.4499999999999993</v>
      </c>
      <c r="H149" s="43">
        <v>9.94</v>
      </c>
      <c r="I149" s="43">
        <v>88.26</v>
      </c>
      <c r="J149" s="43">
        <v>211</v>
      </c>
      <c r="K149" s="44">
        <v>6</v>
      </c>
      <c r="L149" s="43">
        <v>28.95</v>
      </c>
    </row>
    <row r="150" spans="1:12" ht="15" x14ac:dyDescent="0.25">
      <c r="A150" s="23"/>
      <c r="B150" s="15"/>
      <c r="C150" s="11"/>
      <c r="D150" s="7" t="s">
        <v>29</v>
      </c>
      <c r="E150" s="42" t="s">
        <v>58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44">
        <v>7</v>
      </c>
      <c r="L150" s="43">
        <v>14.81</v>
      </c>
    </row>
    <row r="151" spans="1:12" ht="15" x14ac:dyDescent="0.25">
      <c r="A151" s="23"/>
      <c r="B151" s="15"/>
      <c r="C151" s="11"/>
      <c r="D151" s="7" t="s">
        <v>30</v>
      </c>
      <c r="E151" s="42" t="s">
        <v>49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1.87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42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 t="s">
        <v>80</v>
      </c>
      <c r="F154" s="43">
        <v>40</v>
      </c>
      <c r="G154" s="43">
        <v>1.17</v>
      </c>
      <c r="H154" s="52">
        <v>5.49</v>
      </c>
      <c r="I154" s="43">
        <v>19.89</v>
      </c>
      <c r="J154" s="43">
        <v>133.5</v>
      </c>
      <c r="K154" s="51" t="s">
        <v>42</v>
      </c>
      <c r="L154" s="43">
        <v>8.7799999999999994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845</v>
      </c>
      <c r="G156" s="19">
        <f t="shared" ref="G156:J156" si="70">SUM(G147:G155)</f>
        <v>26.68</v>
      </c>
      <c r="H156" s="19">
        <f t="shared" si="70"/>
        <v>29.130000000000003</v>
      </c>
      <c r="I156" s="19">
        <f t="shared" si="70"/>
        <v>187.32999999999998</v>
      </c>
      <c r="J156" s="19">
        <f t="shared" si="70"/>
        <v>877.33</v>
      </c>
      <c r="K156" s="25"/>
      <c r="L156" s="19">
        <f t="shared" ref="L156" si="71">SUM(L147:L155)</f>
        <v>76.36</v>
      </c>
    </row>
    <row r="157" spans="1:12" ht="15.75" thickBot="1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845</v>
      </c>
      <c r="G157" s="32">
        <f t="shared" ref="G157" si="72">G146+G156</f>
        <v>26.68</v>
      </c>
      <c r="H157" s="32">
        <f t="shared" ref="H157" si="73">H146+H156</f>
        <v>29.130000000000003</v>
      </c>
      <c r="I157" s="32">
        <f t="shared" ref="I157" si="74">I146+I156</f>
        <v>187.32999999999998</v>
      </c>
      <c r="J157" s="32">
        <f t="shared" ref="J157:L157" si="75">J146+J156</f>
        <v>877.33</v>
      </c>
      <c r="K157" s="32"/>
      <c r="L157" s="32">
        <f t="shared" si="75"/>
        <v>76.36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73</v>
      </c>
      <c r="F166" s="43">
        <v>10</v>
      </c>
      <c r="G166" s="43">
        <v>0.1</v>
      </c>
      <c r="H166" s="52">
        <v>8.3000000000000007</v>
      </c>
      <c r="I166" s="43">
        <v>0.1</v>
      </c>
      <c r="J166" s="43">
        <v>74.8</v>
      </c>
      <c r="K166" s="53" t="s">
        <v>74</v>
      </c>
      <c r="L166" s="43">
        <v>8.7799999999999994</v>
      </c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17.899999999999999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67</v>
      </c>
      <c r="F168" s="43">
        <v>85</v>
      </c>
      <c r="G168" s="43">
        <v>24.18</v>
      </c>
      <c r="H168" s="43">
        <v>20.58</v>
      </c>
      <c r="I168" s="43">
        <v>24.85</v>
      </c>
      <c r="J168" s="43">
        <v>380.8</v>
      </c>
      <c r="K168" s="44">
        <v>24</v>
      </c>
      <c r="L168" s="43">
        <v>30.05</v>
      </c>
    </row>
    <row r="169" spans="1:12" ht="15" x14ac:dyDescent="0.25">
      <c r="A169" s="23"/>
      <c r="B169" s="15"/>
      <c r="C169" s="11"/>
      <c r="D169" s="7" t="s">
        <v>29</v>
      </c>
      <c r="E169" s="42" t="s">
        <v>59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10.029999999999999</v>
      </c>
    </row>
    <row r="170" spans="1:12" ht="15" x14ac:dyDescent="0.25">
      <c r="A170" s="23"/>
      <c r="B170" s="15"/>
      <c r="C170" s="11"/>
      <c r="D170" s="7" t="s">
        <v>30</v>
      </c>
      <c r="E170" s="42" t="s">
        <v>49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1.87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51</v>
      </c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45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805</v>
      </c>
      <c r="G175" s="19">
        <f t="shared" ref="G175:J175" si="78">SUM(G166:G174)</f>
        <v>44.53</v>
      </c>
      <c r="H175" s="19">
        <f t="shared" si="78"/>
        <v>41.349999999999994</v>
      </c>
      <c r="I175" s="19">
        <f t="shared" si="78"/>
        <v>145.27000000000001</v>
      </c>
      <c r="J175" s="19">
        <f t="shared" si="78"/>
        <v>1054.5300000000002</v>
      </c>
      <c r="K175" s="25"/>
      <c r="L175" s="19">
        <f t="shared" ref="L175" si="79">SUM(L166:L174)</f>
        <v>76.360000000000014</v>
      </c>
    </row>
    <row r="176" spans="1:12" ht="15.75" thickBot="1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805</v>
      </c>
      <c r="G176" s="32">
        <f t="shared" ref="G176" si="80">G165+G175</f>
        <v>44.53</v>
      </c>
      <c r="H176" s="32">
        <f t="shared" ref="H176" si="81">H165+H175</f>
        <v>41.349999999999994</v>
      </c>
      <c r="I176" s="32">
        <f t="shared" ref="I176" si="82">I165+I175</f>
        <v>145.27000000000001</v>
      </c>
      <c r="J176" s="32">
        <f t="shared" ref="J176:L176" si="83">J165+J175</f>
        <v>1054.5300000000002</v>
      </c>
      <c r="K176" s="32"/>
      <c r="L176" s="32">
        <f t="shared" si="83"/>
        <v>76.360000000000014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52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75</v>
      </c>
      <c r="F185" s="43">
        <v>14</v>
      </c>
      <c r="G185" s="43">
        <v>3.5</v>
      </c>
      <c r="H185" s="52">
        <v>4.4000000000000004</v>
      </c>
      <c r="I185" s="43">
        <v>0</v>
      </c>
      <c r="J185" s="43">
        <v>53.7</v>
      </c>
      <c r="K185" s="51" t="s">
        <v>76</v>
      </c>
      <c r="L185" s="43">
        <v>6.91</v>
      </c>
    </row>
    <row r="186" spans="1:12" ht="15" x14ac:dyDescent="0.25">
      <c r="A186" s="23"/>
      <c r="B186" s="15"/>
      <c r="C186" s="11"/>
      <c r="D186" s="7" t="s">
        <v>27</v>
      </c>
      <c r="E186" s="42" t="s">
        <v>60</v>
      </c>
      <c r="F186" s="43">
        <v>250</v>
      </c>
      <c r="G186" s="43">
        <v>7.5</v>
      </c>
      <c r="H186" s="43">
        <v>3.7</v>
      </c>
      <c r="I186" s="43">
        <v>16.2</v>
      </c>
      <c r="J186" s="43">
        <v>127.8</v>
      </c>
      <c r="K186" s="44" t="s">
        <v>64</v>
      </c>
      <c r="L186" s="43">
        <v>4.2</v>
      </c>
    </row>
    <row r="187" spans="1:12" ht="15" x14ac:dyDescent="0.25">
      <c r="A187" s="23"/>
      <c r="B187" s="15"/>
      <c r="C187" s="11"/>
      <c r="D187" s="7" t="s">
        <v>28</v>
      </c>
      <c r="E187" s="42" t="s">
        <v>61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29</v>
      </c>
      <c r="E188" s="42" t="s">
        <v>62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13.71</v>
      </c>
    </row>
    <row r="189" spans="1:12" ht="1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60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42</v>
      </c>
      <c r="L190" s="43">
        <v>5.04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45</v>
      </c>
      <c r="F192" s="43">
        <v>50</v>
      </c>
      <c r="G192" s="43">
        <v>0.7</v>
      </c>
      <c r="H192" s="43">
        <v>2.19</v>
      </c>
      <c r="I192" s="43">
        <v>3.15</v>
      </c>
      <c r="J192" s="43">
        <v>33</v>
      </c>
      <c r="K192" s="44">
        <v>16</v>
      </c>
      <c r="L192" s="43">
        <v>2.69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824</v>
      </c>
      <c r="G194" s="19">
        <f t="shared" ref="G194:J194" si="86">SUM(G185:G193)</f>
        <v>32.85</v>
      </c>
      <c r="H194" s="19">
        <f t="shared" si="86"/>
        <v>26.53</v>
      </c>
      <c r="I194" s="19">
        <f t="shared" si="86"/>
        <v>111.33000000000001</v>
      </c>
      <c r="J194" s="19">
        <f t="shared" si="86"/>
        <v>834.98</v>
      </c>
      <c r="K194" s="25"/>
      <c r="L194" s="19">
        <f t="shared" ref="L194" si="87">SUM(L185:L193)</f>
        <v>76.36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824</v>
      </c>
      <c r="G195" s="32">
        <f t="shared" ref="G195" si="88">G184+G194</f>
        <v>32.85</v>
      </c>
      <c r="H195" s="32">
        <f t="shared" ref="H195" si="89">H184+H194</f>
        <v>26.53</v>
      </c>
      <c r="I195" s="32">
        <f t="shared" ref="I195" si="90">I184+I194</f>
        <v>111.33000000000001</v>
      </c>
      <c r="J195" s="32">
        <f t="shared" ref="J195:L195" si="91">J184+J194</f>
        <v>834.98</v>
      </c>
      <c r="K195" s="32"/>
      <c r="L195" s="32">
        <f t="shared" si="91"/>
        <v>76.36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791.3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28.881</v>
      </c>
      <c r="H196" s="34">
        <f t="shared" si="92"/>
        <v>28.480999999999995</v>
      </c>
      <c r="I196" s="34">
        <f t="shared" si="92"/>
        <v>127.73899999999999</v>
      </c>
      <c r="J196" s="34">
        <f t="shared" si="92"/>
        <v>813.14699999999993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76.319000000000003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2024-02-05T14:32:01Z</dcterms:modified>
</cp:coreProperties>
</file>