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<sst xmlns="http://schemas.openxmlformats.org/spreadsheetml/2006/main" count="264" uniqueCount="82">
  <si>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</si>
  <si>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</si>
  <si>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</si>
  <si>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</si>
  <si>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</si>
  <si>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</si>
  <si>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</si>
  <si>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</si>
  <si>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</si>
  <si>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</si>
  <si>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</si>
  <si>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</si>
  <si>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</si>
  <si>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</si>
  <si>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</si>
  <si>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</si>
  <si>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</si>
  <si>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</si>
  <si>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</si>
  <si>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</si>
  <si>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</si>
  <si>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</si>
  <si>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</si>
  <si>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</si>
  <si>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</si>
  <si>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</si>
  <si>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</si>
  <si>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</si>
  <si>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</si>
  <si>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</si>
  <si>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</si>
  <si>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</si>
  <si>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</si>
  <si>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</si>
  <si>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</si>
  <si>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</si>
  <si>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</si>
  <si>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</si>
  <si>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</si>
  <si>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</si>
  <si>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</si>
  <si>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</si>
  <si>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</si>
  <si>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</si>
  <si>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</si>
  <si>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</si>
  <si>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</si>
  <si>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</si>
  <si>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</si>
  <si>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</si>
  <si>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</si>
  <si>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</si>
  <si>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</si>
  <si>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</si>
  <si>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</si>
  <si>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</si>
  <si>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</si>
  <si>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</si>
  <si>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Сок фруктовый</t>
  </si>
  <si>
    <t>Чоко пай Орион</t>
  </si>
  <si>
    <t>Масло сливочное в нарезке</t>
  </si>
  <si>
    <t>53-19з-2020</t>
  </si>
  <si>
    <t>Тефтели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</si>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</sst>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I81" sqref="I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7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63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76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77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78</v>
      </c>
      <c r="F73" s="43">
        <v>100</v>
      </c>
      <c r="G73" s="43">
        <v>16.04</v>
      </c>
      <c r="H73" s="43">
        <v>8.65</v>
      </c>
      <c r="I73" s="43" t="s">
        <v>79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80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81</v>
      </c>
      <c r="F78" s="43">
        <v>260</v>
      </c>
      <c r="G78" s="43">
        <v>1</v>
      </c>
      <c r="H78" s="43">
        <v>1</v>
      </c>
      <c r="I78" s="43">
        <v>25.5</v>
      </c>
      <c r="J78" s="43">
        <v>122.2</v>
      </c>
      <c r="K78" s="44" t="s">
        <v>41</v>
      </c>
      <c r="L78" s="43">
        <v>49.4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1060</v>
      </c>
      <c r="G80" s="19">
        <f t="shared" ref="G80" si="34">SUM(G71:G79)</f>
        <v>36.6</v>
      </c>
      <c r="H80" s="19">
        <f t="shared" ref="H80" si="35">SUM(H71:H79)</f>
        <v>25.61</v>
      </c>
      <c r="I80" s="19">
        <v>173.1</v>
      </c>
      <c r="J80" s="19">
        <f t="shared" ref="J80:L80" si="36">SUM(J71:J79)</f>
        <v>942.56000000000006</v>
      </c>
      <c r="K80" s="25"/>
      <c r="L80" s="19">
        <f t="shared" si="36"/>
        <v>136.28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1060</v>
      </c>
      <c r="G81" s="32">
        <f t="shared" ref="G81" si="37">G70+G80</f>
        <v>36.6</v>
      </c>
      <c r="H81" s="32">
        <f t="shared" ref="H81" si="38">H70+H80</f>
        <v>25.61</v>
      </c>
      <c r="I81" s="32">
        <v>173.1</v>
      </c>
      <c r="J81" s="32">
        <f t="shared" ref="J81:L81" si="39">J70+J80</f>
        <v>942.56000000000006</v>
      </c>
      <c r="K81" s="32"/>
      <c r="L81" s="32">
        <f t="shared" si="39"/>
        <v>136.28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65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66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67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4">SUM(H90:H98)</f>
        <v>35.92</v>
      </c>
      <c r="I99" s="19">
        <f t="shared" ref="I99" si="45">SUM(I90:I98)</f>
        <v>101.46</v>
      </c>
      <c r="J99" s="19">
        <f t="shared" ref="J99:L99" si="46">SUM(J90:J98)</f>
        <v>891.2</v>
      </c>
      <c r="K99" s="25"/>
      <c r="L99" s="19">
        <f t="shared" si="46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7">H89+H99</f>
        <v>35.92</v>
      </c>
      <c r="I100" s="32">
        <f t="shared" ref="I100" si="48">I89+I99</f>
        <v>101.46</v>
      </c>
      <c r="J100" s="32">
        <f t="shared" ref="J100:L100" si="49">J89+J99</f>
        <v>891.2</v>
      </c>
      <c r="K100" s="32"/>
      <c r="L100" s="32">
        <f t="shared" si="49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42" t="s">
        <v>62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28</v>
      </c>
      <c r="E112" s="42" t="s">
        <v>68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29</v>
      </c>
      <c r="E113" s="42" t="s">
        <v>69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41</v>
      </c>
      <c r="L114" s="43">
        <v>7.56</v>
      </c>
    </row>
    <row r="115" spans="1:12" ht="15" x14ac:dyDescent="0.25">
      <c r="A115" s="23"/>
      <c r="B115" s="15"/>
      <c r="C115" s="11"/>
      <c r="D115" s="7" t="s">
        <v>31</v>
      </c>
      <c r="E115" s="42" t="s">
        <v>71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41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855</v>
      </c>
      <c r="G118" s="19">
        <f t="shared" ref="G118:J118" si="52">SUM(G109:G117)</f>
        <v>28.99</v>
      </c>
      <c r="H118" s="19">
        <f t="shared" si="52"/>
        <v>28.420000000000005</v>
      </c>
      <c r="I118" s="19">
        <f t="shared" si="52"/>
        <v>138.86000000000001</v>
      </c>
      <c r="J118" s="19">
        <f t="shared" si="52"/>
        <v>934.1</v>
      </c>
      <c r="K118" s="25"/>
      <c r="L118" s="19">
        <f t="shared" ref="L118" si="53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4">G108+G118</f>
        <v>28.99</v>
      </c>
      <c r="H119" s="32">
        <f t="shared" ref="H119" si="55">H108+H118</f>
        <v>28.420000000000005</v>
      </c>
      <c r="I119" s="32">
        <f t="shared" ref="I119" si="56">I108+I118</f>
        <v>138.86000000000001</v>
      </c>
      <c r="J119" s="32">
        <f t="shared" ref="J119:L119" si="57">J108+J118</f>
        <v>934.1</v>
      </c>
      <c r="K119" s="32"/>
      <c r="L119" s="32">
        <f t="shared" si="57"/>
        <v>76.360000000000014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59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0">SUM(H128:H136)</f>
        <v>30.08</v>
      </c>
      <c r="I137" s="19">
        <f t="shared" si="60"/>
        <v>128.69999999999999</v>
      </c>
      <c r="J137" s="19">
        <f t="shared" si="60"/>
        <v>879.43999999999994</v>
      </c>
      <c r="K137" s="25"/>
      <c r="L137" s="19">
        <f t="shared" ref="L137" si="61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2">G127+G137</f>
        <v>23.39</v>
      </c>
      <c r="H138" s="32">
        <f t="shared" ref="H138" si="63">H127+H137</f>
        <v>30.08</v>
      </c>
      <c r="I138" s="32">
        <f t="shared" ref="I138" si="64">I127+I137</f>
        <v>128.69999999999999</v>
      </c>
      <c r="J138" s="32">
        <f t="shared" ref="J138:L138" si="65">J127+J137</f>
        <v>879.43999999999994</v>
      </c>
      <c r="K138" s="32"/>
      <c r="L138" s="32">
        <f t="shared" si="65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72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73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66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67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74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68">SUM(G147:G155)</f>
        <v>27.879999999999995</v>
      </c>
      <c r="H156" s="19">
        <f t="shared" si="68"/>
        <v>17.2</v>
      </c>
      <c r="I156" s="19">
        <f t="shared" si="68"/>
        <v>143.54</v>
      </c>
      <c r="J156" s="19">
        <f t="shared" si="68"/>
        <v>660.1</v>
      </c>
      <c r="K156" s="25"/>
      <c r="L156" s="19">
        <f t="shared" ref="L156" si="69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760</v>
      </c>
      <c r="G157" s="32">
        <f t="shared" ref="G157" si="70">G146+G156</f>
        <v>27.879999999999995</v>
      </c>
      <c r="H157" s="32">
        <f t="shared" ref="H157" si="71">H146+H156</f>
        <v>17.2</v>
      </c>
      <c r="I157" s="32">
        <f t="shared" ref="I157" si="72">I146+I156</f>
        <v>143.54</v>
      </c>
      <c r="J157" s="32">
        <f t="shared" ref="J157:L157" si="73">J146+J156</f>
        <v>660.1</v>
      </c>
      <c r="K157" s="32"/>
      <c r="L157" s="32">
        <f t="shared" si="73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60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61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62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68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6">SUM(G166:G174)</f>
        <v>28.349999999999998</v>
      </c>
      <c r="H175" s="19">
        <f t="shared" si="76"/>
        <v>31.570000000000004</v>
      </c>
      <c r="I175" s="19">
        <f t="shared" si="76"/>
        <v>140.82</v>
      </c>
      <c r="J175" s="19">
        <f t="shared" si="76"/>
        <v>882.73</v>
      </c>
      <c r="K175" s="25"/>
      <c r="L175" s="19">
        <f t="shared" ref="L175" si="77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78">G165+G175</f>
        <v>28.349999999999998</v>
      </c>
      <c r="H176" s="32">
        <f t="shared" ref="H176" si="79">H165+H175</f>
        <v>31.570000000000004</v>
      </c>
      <c r="I176" s="32">
        <f t="shared" ref="I176" si="80">I165+I175</f>
        <v>140.82</v>
      </c>
      <c r="J176" s="32">
        <f t="shared" ref="J176:L176" si="81">J165+J175</f>
        <v>882.73</v>
      </c>
      <c r="K176" s="32"/>
      <c r="L176" s="32">
        <f t="shared" si="81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64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61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75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815.5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29.419999999999998</v>
      </c>
      <c r="H196" s="34">
        <f t="shared" si="90"/>
        <v>27.250999999999998</v>
      </c>
      <c r="I196" s="34">
        <f t="shared" si="90"/>
        <v>126.151</v>
      </c>
      <c r="J196" s="34">
        <f t="shared" si="90"/>
        <v>824.274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83.097000000000008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2024-03-05T13:45:49Z</dcterms:modified>
</cp:coreProperties>
</file>