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Дом\Downloads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156" i="1" l="1"/>
  <c r="L157" i="1" s="1"/>
  <c r="L165" i="1"/>
  <c r="L175" i="1"/>
  <c r="G137" i="1" l="1"/>
  <c r="F13" i="1" l="1"/>
  <c r="G13" i="1"/>
  <c r="H13" i="1"/>
  <c r="I13" i="1"/>
  <c r="J13" i="1"/>
  <c r="L13" i="1"/>
  <c r="A14" i="1"/>
  <c r="B14" i="1"/>
  <c r="F23" i="1"/>
  <c r="G23" i="1"/>
  <c r="H23" i="1"/>
  <c r="I23" i="1"/>
  <c r="J23" i="1"/>
  <c r="L2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J175" i="1"/>
  <c r="I175" i="1"/>
  <c r="H175" i="1"/>
  <c r="G175" i="1"/>
  <c r="F175" i="1"/>
  <c r="B166" i="1"/>
  <c r="A166" i="1"/>
  <c r="L176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F137" i="1"/>
  <c r="B128" i="1"/>
  <c r="A128" i="1"/>
  <c r="L127" i="1"/>
  <c r="J127" i="1"/>
  <c r="J138" i="1" s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B24" i="1"/>
  <c r="A24" i="1"/>
  <c r="L24" i="1"/>
  <c r="J24" i="1"/>
  <c r="I24" i="1"/>
  <c r="H24" i="1"/>
  <c r="G24" i="1"/>
  <c r="F24" i="1"/>
  <c r="L81" i="1" l="1"/>
  <c r="L43" i="1"/>
  <c r="F138" i="1"/>
  <c r="L138" i="1"/>
  <c r="L100" i="1"/>
  <c r="I138" i="1"/>
  <c r="H138" i="1"/>
  <c r="J100" i="1"/>
  <c r="J196" i="1" s="1"/>
  <c r="I100" i="1"/>
  <c r="H100" i="1"/>
  <c r="F43" i="1"/>
  <c r="F176" i="1"/>
  <c r="G196" i="1"/>
  <c r="F81" i="1"/>
  <c r="L196" i="1" l="1"/>
  <c r="I196" i="1"/>
  <c r="H196" i="1"/>
  <c r="F196" i="1"/>
</calcChain>
</file>

<file path=xl/sharedStrings.xml><?xml version="1.0" encoding="utf-8"?>
<sst xmlns="http://schemas.openxmlformats.org/spreadsheetml/2006/main" count="262" uniqueCount="89">
  <si>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</si>
  <si>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</si>
  <si>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</si>
  <si>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</si>
  <si>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</si>
  <si>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</si>
  <si>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</si>
  <si>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</si>
  <si>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</si>
  <si>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</si>
  <si>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</si>
  <si>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</si>
  <si>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</si>
  <si>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</si>
  <si>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</si>
  <si>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</si>
  <si>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</si>
  <si>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</si>
  <si>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</si>
  <si>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</si>
  <si>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</si>
  <si>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</si>
  <si>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</si>
  <si>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</si>
  <si>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</si>
  <si>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</si>
  <si>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</si>
  <si>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</si>
  <si>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</si>
  <si>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</si>
  <si>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</si>
  <si>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</si>
  <si>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</si>
  <si>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</si>
  <si>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</si>
  <si>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</si>
  <si>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</si>
  <si>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</si>
  <si>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</si>
  <si>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Суп-уха с рыбными консервами</t>
  </si>
  <si>
    <t xml:space="preserve">Чай с лимоном </t>
  </si>
  <si>
    <t>Хлеб в ассортименте</t>
  </si>
  <si>
    <t>ГП</t>
  </si>
  <si>
    <t>Суп картофельный</t>
  </si>
  <si>
    <t>Компот из сухофруктов</t>
  </si>
  <si>
    <t>Щи со сметаной</t>
  </si>
  <si>
    <t>Бифштекс</t>
  </si>
  <si>
    <t>Соус красный основной</t>
  </si>
  <si>
    <t>Борщ со сметаной</t>
  </si>
  <si>
    <t>Рыба,тушеная с овощами</t>
  </si>
  <si>
    <t>Макаронные изделия, отварные с овощами</t>
  </si>
  <si>
    <t>Чай с сахаром</t>
  </si>
  <si>
    <t>Плов из отварной птицы</t>
  </si>
  <si>
    <t>гп</t>
  </si>
  <si>
    <t>Котлета</t>
  </si>
  <si>
    <t>Макаронные изделия отварные с овощами</t>
  </si>
  <si>
    <t>Чай с сахаором</t>
  </si>
  <si>
    <t>Рис  отварной</t>
  </si>
  <si>
    <t xml:space="preserve"> Хлеб в ассортименте</t>
  </si>
  <si>
    <t>33/34</t>
  </si>
  <si>
    <t>Пюре картофельное</t>
  </si>
  <si>
    <t>Каша гречневая</t>
  </si>
  <si>
    <t>Суп гороховый</t>
  </si>
  <si>
    <t>Шницель</t>
  </si>
  <si>
    <t>Рис отварной</t>
  </si>
  <si>
    <t>Рассольник Ленинградский со сметаной</t>
  </si>
  <si>
    <t>Чай с сахаром и лимоном</t>
  </si>
  <si>
    <t xml:space="preserve">Пюре картофельное </t>
  </si>
  <si>
    <t>17/168</t>
  </si>
  <si>
    <t>Сосиска отварная</t>
  </si>
  <si>
    <t>Соус сметанный</t>
  </si>
  <si>
    <t xml:space="preserve">Соус сметанный </t>
  </si>
  <si>
    <t xml:space="preserve">Бифштекс </t>
  </si>
  <si>
    <t>Суп картофельный с фрикадельками</t>
  </si>
  <si>
    <t>Рыба, тушеная с овощами</t>
  </si>
  <si>
    <t>Сок фруктовый</t>
  </si>
  <si>
    <t>Кофейный напиток с молоком</t>
  </si>
  <si>
    <t>Чоко пай Орион</t>
  </si>
  <si>
    <t>Яйцо варёное</t>
  </si>
  <si>
    <t>0.3</t>
  </si>
  <si>
    <t>56-6о-2020</t>
  </si>
  <si>
    <t>Масло сливочное в нарезке</t>
  </si>
  <si>
    <t>53-19з-2020</t>
  </si>
  <si>
    <t>Сыр в нарезке</t>
  </si>
  <si>
    <t>54-1з-2020</t>
  </si>
  <si>
    <t>54-6о-2020</t>
  </si>
  <si>
    <t>Тефтели</t>
  </si>
  <si>
    <t>суп картофельный с крупой пшенной</t>
  </si>
  <si>
    <t xml:space="preserve">Сок фруктовый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</si>
</sst>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45" activePane="bottomRight" state="frozen"/>
      <selection pane="topRight" activeCell="E1" sqref="E1"/>
      <selection pane="bottomLeft" activeCell="A6" sqref="A6"/>
      <selection pane="bottomRight" activeCell="L58" sqref="L5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/>
      <c r="D1" s="56"/>
      <c r="E1" s="56"/>
      <c r="F1" s="12" t="s">
        <v>16</v>
      </c>
      <c r="G1" s="2" t="s">
        <v>17</v>
      </c>
      <c r="H1" s="57"/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/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23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78</v>
      </c>
      <c r="F14" s="43">
        <v>40</v>
      </c>
      <c r="G14" s="43">
        <v>4.8</v>
      </c>
      <c r="H14" s="43">
        <v>4</v>
      </c>
      <c r="I14" s="43">
        <v>0.3</v>
      </c>
      <c r="J14" s="43">
        <v>56.6</v>
      </c>
      <c r="K14" s="53" t="s">
        <v>85</v>
      </c>
      <c r="L14" s="43">
        <v>13.8</v>
      </c>
    </row>
    <row r="15" spans="1:12" ht="15" x14ac:dyDescent="0.25">
      <c r="A15" s="23"/>
      <c r="B15" s="15"/>
      <c r="C15" s="11"/>
      <c r="D15" s="7" t="s">
        <v>27</v>
      </c>
      <c r="E15" s="42" t="s">
        <v>65</v>
      </c>
      <c r="F15" s="43">
        <v>250</v>
      </c>
      <c r="G15" s="43">
        <v>4.0199999999999996</v>
      </c>
      <c r="H15" s="43">
        <v>5.51</v>
      </c>
      <c r="I15" s="43">
        <v>19.38</v>
      </c>
      <c r="J15" s="43">
        <v>133</v>
      </c>
      <c r="K15" s="44">
        <v>5</v>
      </c>
      <c r="L15" s="43">
        <v>17.79</v>
      </c>
    </row>
    <row r="16" spans="1:12" ht="15" x14ac:dyDescent="0.25">
      <c r="A16" s="23"/>
      <c r="B16" s="15"/>
      <c r="C16" s="11"/>
      <c r="D16" s="7" t="s">
        <v>28</v>
      </c>
      <c r="E16" s="54" t="s">
        <v>86</v>
      </c>
      <c r="F16" s="43">
        <v>50</v>
      </c>
      <c r="G16" s="43">
        <v>5.7</v>
      </c>
      <c r="H16" s="43">
        <v>12.4</v>
      </c>
      <c r="I16" s="43">
        <v>0.2</v>
      </c>
      <c r="J16" s="43">
        <v>135.69999999999999</v>
      </c>
      <c r="K16" s="44" t="s">
        <v>42</v>
      </c>
      <c r="L16" s="43">
        <v>14.5</v>
      </c>
    </row>
    <row r="17" spans="1:12" ht="15" x14ac:dyDescent="0.25">
      <c r="A17" s="23"/>
      <c r="B17" s="15"/>
      <c r="C17" s="11"/>
      <c r="D17" s="7" t="s">
        <v>29</v>
      </c>
      <c r="E17" s="42" t="s">
        <v>67</v>
      </c>
      <c r="F17" s="43">
        <v>180</v>
      </c>
      <c r="G17" s="43">
        <v>3.76</v>
      </c>
      <c r="H17" s="43">
        <v>5.58</v>
      </c>
      <c r="I17" s="43">
        <v>17.420000000000002</v>
      </c>
      <c r="J17" s="43">
        <v>165</v>
      </c>
      <c r="K17" s="44">
        <v>7</v>
      </c>
      <c r="L17" s="43">
        <v>15.9</v>
      </c>
    </row>
    <row r="18" spans="1:12" ht="15" x14ac:dyDescent="0.25">
      <c r="A18" s="23"/>
      <c r="B18" s="15"/>
      <c r="C18" s="11"/>
      <c r="D18" s="7" t="s">
        <v>30</v>
      </c>
      <c r="E18" s="42" t="s">
        <v>66</v>
      </c>
      <c r="F18" s="43">
        <v>200</v>
      </c>
      <c r="G18" s="43">
        <v>0.06</v>
      </c>
      <c r="H18" s="43">
        <v>0.01</v>
      </c>
      <c r="I18" s="43">
        <v>15.18</v>
      </c>
      <c r="J18" s="43">
        <v>59</v>
      </c>
      <c r="K18" s="44">
        <v>8</v>
      </c>
      <c r="L18" s="43">
        <v>3.95</v>
      </c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60</v>
      </c>
      <c r="G19" s="43">
        <v>4.5999999999999996</v>
      </c>
      <c r="H19" s="43">
        <v>0.4</v>
      </c>
      <c r="I19" s="43">
        <v>29.6</v>
      </c>
      <c r="J19" s="43">
        <v>140.6</v>
      </c>
      <c r="K19" s="44" t="s">
        <v>42</v>
      </c>
      <c r="L19" s="43">
        <v>5.04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 t="s">
        <v>71</v>
      </c>
      <c r="F21" s="43">
        <v>50</v>
      </c>
      <c r="G21" s="43">
        <v>0.7</v>
      </c>
      <c r="H21" s="43">
        <v>2.19</v>
      </c>
      <c r="I21" s="43">
        <v>3.15</v>
      </c>
      <c r="J21" s="43">
        <v>33</v>
      </c>
      <c r="K21" s="44">
        <v>36</v>
      </c>
      <c r="L21" s="43">
        <v>5.38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830</v>
      </c>
      <c r="G23" s="19">
        <f t="shared" ref="G23:J23" si="2">SUM(G14:G22)</f>
        <v>23.639999999999997</v>
      </c>
      <c r="H23" s="19">
        <f t="shared" si="2"/>
        <v>30.090000000000003</v>
      </c>
      <c r="I23" s="19">
        <f t="shared" si="2"/>
        <v>85.23</v>
      </c>
      <c r="J23" s="19">
        <f t="shared" si="2"/>
        <v>722.9</v>
      </c>
      <c r="K23" s="25"/>
      <c r="L23" s="19">
        <f t="shared" ref="L23" si="3">SUM(L14:L22)</f>
        <v>76.36</v>
      </c>
    </row>
    <row r="24" spans="1:12" ht="15" x14ac:dyDescent="0.2">
      <c r="A24" s="29">
        <f>A6</f>
        <v>1</v>
      </c>
      <c r="B24" s="30">
        <f>B6</f>
        <v>1</v>
      </c>
      <c r="C24" s="58" t="s">
        <v>4</v>
      </c>
      <c r="D24" s="59"/>
      <c r="E24" s="31"/>
      <c r="F24" s="32">
        <f>F13+F23</f>
        <v>830</v>
      </c>
      <c r="G24" s="32">
        <f t="shared" ref="G24:J24" si="4">G13+G23</f>
        <v>23.639999999999997</v>
      </c>
      <c r="H24" s="32">
        <f t="shared" si="4"/>
        <v>30.090000000000003</v>
      </c>
      <c r="I24" s="32">
        <f t="shared" si="4"/>
        <v>85.23</v>
      </c>
      <c r="J24" s="32">
        <f t="shared" si="4"/>
        <v>722.9</v>
      </c>
      <c r="K24" s="32"/>
      <c r="L24" s="32">
        <f t="shared" ref="L24" si="5">L13+L23</f>
        <v>76.36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87</v>
      </c>
      <c r="F34" s="43">
        <v>250</v>
      </c>
      <c r="G34" s="43">
        <v>2.1800000000000002</v>
      </c>
      <c r="H34" s="43">
        <v>2.84</v>
      </c>
      <c r="I34" s="43">
        <v>14.29</v>
      </c>
      <c r="J34" s="43">
        <v>91.5</v>
      </c>
      <c r="K34" s="44">
        <v>204</v>
      </c>
      <c r="L34" s="43">
        <v>9.91</v>
      </c>
    </row>
    <row r="35" spans="1:12" ht="15" x14ac:dyDescent="0.25">
      <c r="A35" s="14"/>
      <c r="B35" s="15"/>
      <c r="C35" s="11"/>
      <c r="D35" s="7" t="s">
        <v>28</v>
      </c>
      <c r="E35" s="42" t="s">
        <v>54</v>
      </c>
      <c r="F35" s="43">
        <v>75</v>
      </c>
      <c r="G35" s="43">
        <v>12.69</v>
      </c>
      <c r="H35" s="43">
        <v>11.53</v>
      </c>
      <c r="I35" s="43">
        <v>11.1</v>
      </c>
      <c r="J35" s="43">
        <v>212.25</v>
      </c>
      <c r="K35" s="44">
        <v>15</v>
      </c>
      <c r="L35" s="43">
        <v>30.05</v>
      </c>
    </row>
    <row r="36" spans="1:12" ht="15" x14ac:dyDescent="0.25">
      <c r="A36" s="14"/>
      <c r="B36" s="15"/>
      <c r="C36" s="11"/>
      <c r="D36" s="7" t="s">
        <v>29</v>
      </c>
      <c r="E36" s="42" t="s">
        <v>55</v>
      </c>
      <c r="F36" s="43">
        <v>150</v>
      </c>
      <c r="G36" s="43">
        <v>4.99</v>
      </c>
      <c r="H36" s="43">
        <v>6.14</v>
      </c>
      <c r="I36" s="43">
        <v>27.73</v>
      </c>
      <c r="J36" s="43">
        <v>178</v>
      </c>
      <c r="K36" s="44">
        <v>17</v>
      </c>
      <c r="L36" s="43">
        <v>13.68</v>
      </c>
    </row>
    <row r="37" spans="1:12" ht="15" x14ac:dyDescent="0.25">
      <c r="A37" s="14"/>
      <c r="B37" s="15"/>
      <c r="C37" s="11"/>
      <c r="D37" s="7" t="s">
        <v>30</v>
      </c>
      <c r="E37" s="42" t="s">
        <v>88</v>
      </c>
      <c r="F37" s="43">
        <v>250</v>
      </c>
      <c r="G37" s="43">
        <v>1.25</v>
      </c>
      <c r="H37" s="43">
        <v>0.25</v>
      </c>
      <c r="I37" s="43">
        <v>25.25</v>
      </c>
      <c r="J37" s="43">
        <v>93.75</v>
      </c>
      <c r="K37" s="44">
        <v>8</v>
      </c>
      <c r="L37" s="43">
        <v>15</v>
      </c>
    </row>
    <row r="38" spans="1:12" ht="15" x14ac:dyDescent="0.25">
      <c r="A38" s="14"/>
      <c r="B38" s="15"/>
      <c r="C38" s="11"/>
      <c r="D38" s="7" t="s">
        <v>31</v>
      </c>
      <c r="E38" s="42" t="s">
        <v>41</v>
      </c>
      <c r="F38" s="43">
        <v>60</v>
      </c>
      <c r="G38" s="43">
        <v>4.5999999999999996</v>
      </c>
      <c r="H38" s="43">
        <v>0.4</v>
      </c>
      <c r="I38" s="43">
        <v>29.6</v>
      </c>
      <c r="J38" s="43">
        <v>140.6</v>
      </c>
      <c r="K38" s="44" t="s">
        <v>42</v>
      </c>
      <c r="L38" s="43">
        <v>5.04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 t="s">
        <v>47</v>
      </c>
      <c r="F40" s="43">
        <v>50</v>
      </c>
      <c r="G40" s="43">
        <v>0.7</v>
      </c>
      <c r="H40" s="43">
        <v>2.19</v>
      </c>
      <c r="I40" s="43">
        <v>3.15</v>
      </c>
      <c r="J40" s="43">
        <v>33</v>
      </c>
      <c r="K40" s="44">
        <v>16</v>
      </c>
      <c r="L40" s="43">
        <v>2.68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835</v>
      </c>
      <c r="G42" s="19">
        <f t="shared" ref="G42" si="10">SUM(G33:G41)</f>
        <v>26.41</v>
      </c>
      <c r="H42" s="19">
        <f t="shared" ref="H42" si="11">SUM(H33:H41)</f>
        <v>23.349999999999998</v>
      </c>
      <c r="I42" s="19">
        <f t="shared" ref="I42" si="12">SUM(I33:I41)</f>
        <v>111.12</v>
      </c>
      <c r="J42" s="19">
        <f t="shared" ref="J42:L42" si="13">SUM(J33:J41)</f>
        <v>749.1</v>
      </c>
      <c r="K42" s="25"/>
      <c r="L42" s="19">
        <f t="shared" si="13"/>
        <v>76.360000000000014</v>
      </c>
    </row>
    <row r="43" spans="1:12" ht="15.75" customHeight="1" x14ac:dyDescent="0.2">
      <c r="A43" s="33">
        <f>A25</f>
        <v>1</v>
      </c>
      <c r="B43" s="33">
        <f>B25</f>
        <v>2</v>
      </c>
      <c r="C43" s="58" t="s">
        <v>4</v>
      </c>
      <c r="D43" s="59"/>
      <c r="E43" s="31"/>
      <c r="F43" s="32">
        <f>F32+F42</f>
        <v>835</v>
      </c>
      <c r="G43" s="32">
        <f t="shared" ref="G43" si="14">G32+G42</f>
        <v>26.41</v>
      </c>
      <c r="H43" s="32">
        <f t="shared" ref="H43" si="15">H32+H42</f>
        <v>23.349999999999998</v>
      </c>
      <c r="I43" s="32">
        <f t="shared" ref="I43" si="16">I32+I42</f>
        <v>111.12</v>
      </c>
      <c r="J43" s="32">
        <f t="shared" ref="J43:L43" si="17">J32+J42</f>
        <v>749.1</v>
      </c>
      <c r="K43" s="32"/>
      <c r="L43" s="32">
        <f t="shared" si="17"/>
        <v>76.360000000000014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39</v>
      </c>
      <c r="F53" s="43">
        <v>250</v>
      </c>
      <c r="G53" s="43">
        <v>7.52</v>
      </c>
      <c r="H53" s="43">
        <v>3.77</v>
      </c>
      <c r="I53" s="43">
        <v>36.049999999999997</v>
      </c>
      <c r="J53" s="43">
        <v>135</v>
      </c>
      <c r="K53" s="44">
        <v>23</v>
      </c>
      <c r="L53" s="43">
        <v>23.08</v>
      </c>
    </row>
    <row r="54" spans="1:12" ht="15" x14ac:dyDescent="0.25">
      <c r="A54" s="23"/>
      <c r="B54" s="15"/>
      <c r="C54" s="11"/>
      <c r="D54" s="7" t="s">
        <v>28</v>
      </c>
      <c r="E54" s="42" t="s">
        <v>46</v>
      </c>
      <c r="F54" s="43">
        <v>85</v>
      </c>
      <c r="G54" s="43">
        <v>12.9</v>
      </c>
      <c r="H54" s="43">
        <v>11.01</v>
      </c>
      <c r="I54" s="43">
        <v>13.3</v>
      </c>
      <c r="J54" s="43">
        <v>203.7</v>
      </c>
      <c r="K54" s="44">
        <v>11</v>
      </c>
      <c r="L54" s="43">
        <v>30.08</v>
      </c>
    </row>
    <row r="55" spans="1:12" ht="15" x14ac:dyDescent="0.25">
      <c r="A55" s="23"/>
      <c r="B55" s="15"/>
      <c r="C55" s="11"/>
      <c r="D55" s="7" t="s">
        <v>29</v>
      </c>
      <c r="E55" s="42" t="s">
        <v>64</v>
      </c>
      <c r="F55" s="43">
        <v>150</v>
      </c>
      <c r="G55" s="43">
        <v>3.69</v>
      </c>
      <c r="H55" s="43">
        <v>5.48</v>
      </c>
      <c r="I55" s="43">
        <v>30.04</v>
      </c>
      <c r="J55" s="43">
        <v>209</v>
      </c>
      <c r="K55" s="44">
        <v>25</v>
      </c>
      <c r="L55" s="43">
        <v>14.05</v>
      </c>
    </row>
    <row r="56" spans="1:12" ht="15" x14ac:dyDescent="0.25">
      <c r="A56" s="23"/>
      <c r="B56" s="15"/>
      <c r="C56" s="11"/>
      <c r="D56" s="7" t="s">
        <v>30</v>
      </c>
      <c r="E56" s="42" t="s">
        <v>40</v>
      </c>
      <c r="F56" s="43">
        <v>200</v>
      </c>
      <c r="G56" s="43">
        <v>0.06</v>
      </c>
      <c r="H56" s="43">
        <v>0.01</v>
      </c>
      <c r="I56" s="43">
        <v>15.18</v>
      </c>
      <c r="J56" s="43">
        <v>59</v>
      </c>
      <c r="K56" s="44">
        <v>21</v>
      </c>
      <c r="L56" s="43">
        <v>4.1100000000000003</v>
      </c>
    </row>
    <row r="57" spans="1:12" ht="15" x14ac:dyDescent="0.25">
      <c r="A57" s="23"/>
      <c r="B57" s="15"/>
      <c r="C57" s="11"/>
      <c r="D57" s="7" t="s">
        <v>31</v>
      </c>
      <c r="E57" s="42" t="s">
        <v>41</v>
      </c>
      <c r="F57" s="43">
        <v>60</v>
      </c>
      <c r="G57" s="43">
        <v>4.5999999999999996</v>
      </c>
      <c r="H57" s="43">
        <v>0.4</v>
      </c>
      <c r="I57" s="43">
        <v>29.6</v>
      </c>
      <c r="J57" s="43">
        <v>140.6</v>
      </c>
      <c r="K57" s="44" t="s">
        <v>42</v>
      </c>
      <c r="L57" s="43">
        <v>5.04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745</v>
      </c>
      <c r="G61" s="19">
        <f t="shared" ref="G61" si="22">SUM(G52:G60)</f>
        <v>28.770000000000003</v>
      </c>
      <c r="H61" s="19">
        <f t="shared" ref="H61" si="23">SUM(H52:H60)</f>
        <v>20.669999999999998</v>
      </c>
      <c r="I61" s="19">
        <f t="shared" ref="I61" si="24">SUM(I52:I60)</f>
        <v>124.16999999999999</v>
      </c>
      <c r="J61" s="19">
        <f t="shared" ref="J61:L61" si="25">SUM(J52:J60)</f>
        <v>747.30000000000007</v>
      </c>
      <c r="K61" s="25"/>
      <c r="L61" s="19">
        <f t="shared" si="25"/>
        <v>76.36</v>
      </c>
    </row>
    <row r="62" spans="1:12" ht="15.75" customHeight="1" x14ac:dyDescent="0.2">
      <c r="A62" s="29">
        <f>A44</f>
        <v>1</v>
      </c>
      <c r="B62" s="30">
        <f>B44</f>
        <v>3</v>
      </c>
      <c r="C62" s="58" t="s">
        <v>4</v>
      </c>
      <c r="D62" s="59"/>
      <c r="E62" s="31"/>
      <c r="F62" s="32">
        <f>F51+F61</f>
        <v>745</v>
      </c>
      <c r="G62" s="32">
        <f t="shared" ref="G62" si="26">G51+G61</f>
        <v>28.770000000000003</v>
      </c>
      <c r="H62" s="32">
        <f t="shared" ref="H62" si="27">H51+H61</f>
        <v>20.669999999999998</v>
      </c>
      <c r="I62" s="32">
        <f t="shared" ref="I62" si="28">I51+I61</f>
        <v>124.16999999999999</v>
      </c>
      <c r="J62" s="32">
        <f t="shared" ref="J62:L62" si="29">J51+J61</f>
        <v>747.30000000000007</v>
      </c>
      <c r="K62" s="32"/>
      <c r="L62" s="32">
        <f t="shared" si="29"/>
        <v>76.36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73</v>
      </c>
      <c r="F72" s="43">
        <v>250</v>
      </c>
      <c r="G72" s="43">
        <v>5.66</v>
      </c>
      <c r="H72" s="43">
        <v>5.48</v>
      </c>
      <c r="I72" s="43">
        <v>12.96</v>
      </c>
      <c r="J72" s="43">
        <v>140.76</v>
      </c>
      <c r="K72" s="44">
        <v>33</v>
      </c>
      <c r="L72" s="43">
        <v>18.62</v>
      </c>
    </row>
    <row r="73" spans="1:12" ht="15" x14ac:dyDescent="0.25">
      <c r="A73" s="23"/>
      <c r="B73" s="15"/>
      <c r="C73" s="11"/>
      <c r="D73" s="7" t="s">
        <v>28</v>
      </c>
      <c r="E73" s="42" t="s">
        <v>74</v>
      </c>
      <c r="F73" s="43">
        <v>120</v>
      </c>
      <c r="G73" s="43">
        <v>23.24</v>
      </c>
      <c r="H73" s="43">
        <v>11.93</v>
      </c>
      <c r="I73" s="43">
        <v>105.91</v>
      </c>
      <c r="J73" s="43">
        <v>253.2</v>
      </c>
      <c r="K73" s="51">
        <v>6</v>
      </c>
      <c r="L73" s="43">
        <v>34.93</v>
      </c>
    </row>
    <row r="74" spans="1:12" ht="15" x14ac:dyDescent="0.25">
      <c r="A74" s="23"/>
      <c r="B74" s="15"/>
      <c r="C74" s="11"/>
      <c r="D74" s="7" t="s">
        <v>29</v>
      </c>
      <c r="E74" s="42" t="s">
        <v>60</v>
      </c>
      <c r="F74" s="43">
        <v>180</v>
      </c>
      <c r="G74" s="43">
        <v>3.76</v>
      </c>
      <c r="H74" s="43">
        <v>5.58</v>
      </c>
      <c r="I74" s="43">
        <v>17.420000000000002</v>
      </c>
      <c r="J74" s="43">
        <v>165</v>
      </c>
      <c r="K74" s="44">
        <v>7</v>
      </c>
      <c r="L74" s="43">
        <v>15.9</v>
      </c>
    </row>
    <row r="75" spans="1:12" ht="15" x14ac:dyDescent="0.25">
      <c r="A75" s="23"/>
      <c r="B75" s="15"/>
      <c r="C75" s="11"/>
      <c r="D75" s="7" t="s">
        <v>30</v>
      </c>
      <c r="E75" s="42" t="s">
        <v>56</v>
      </c>
      <c r="F75" s="43">
        <v>200</v>
      </c>
      <c r="G75" s="43">
        <v>0</v>
      </c>
      <c r="H75" s="43">
        <v>0</v>
      </c>
      <c r="I75" s="43">
        <v>14.97</v>
      </c>
      <c r="J75" s="43">
        <v>57</v>
      </c>
      <c r="K75" s="44">
        <v>18</v>
      </c>
      <c r="L75" s="43">
        <v>1.87</v>
      </c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3">
        <v>60</v>
      </c>
      <c r="G76" s="43">
        <v>4.5999999999999996</v>
      </c>
      <c r="H76" s="43">
        <v>0.4</v>
      </c>
      <c r="I76" s="43">
        <v>29.6</v>
      </c>
      <c r="J76" s="43">
        <v>140.6</v>
      </c>
      <c r="K76" s="51" t="s">
        <v>42</v>
      </c>
      <c r="L76" s="43">
        <v>5.04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810</v>
      </c>
      <c r="G80" s="19">
        <f t="shared" ref="G80" si="34">SUM(G71:G79)</f>
        <v>37.26</v>
      </c>
      <c r="H80" s="19">
        <f t="shared" ref="H80" si="35">SUM(H71:H79)</f>
        <v>23.39</v>
      </c>
      <c r="I80" s="19">
        <f t="shared" ref="I80" si="36">SUM(I71:I79)</f>
        <v>180.86</v>
      </c>
      <c r="J80" s="19">
        <f t="shared" ref="J80:L80" si="37">SUM(J71:J79)</f>
        <v>756.56000000000006</v>
      </c>
      <c r="K80" s="25"/>
      <c r="L80" s="19">
        <f t="shared" si="37"/>
        <v>76.360000000000014</v>
      </c>
    </row>
    <row r="81" spans="1:12" ht="15.75" customHeight="1" x14ac:dyDescent="0.2">
      <c r="A81" s="29">
        <f>A63</f>
        <v>1</v>
      </c>
      <c r="B81" s="30">
        <f>B63</f>
        <v>4</v>
      </c>
      <c r="C81" s="58" t="s">
        <v>4</v>
      </c>
      <c r="D81" s="59"/>
      <c r="E81" s="31"/>
      <c r="F81" s="32">
        <f>F70+F80</f>
        <v>810</v>
      </c>
      <c r="G81" s="32">
        <f t="shared" ref="G81" si="38">G70+G80</f>
        <v>37.26</v>
      </c>
      <c r="H81" s="32">
        <f t="shared" ref="H81" si="39">H70+H80</f>
        <v>23.39</v>
      </c>
      <c r="I81" s="32">
        <f t="shared" ref="I81" si="40">I70+I80</f>
        <v>180.86</v>
      </c>
      <c r="J81" s="32">
        <f t="shared" ref="J81:L81" si="41">J70+J80</f>
        <v>756.56000000000006</v>
      </c>
      <c r="K81" s="32"/>
      <c r="L81" s="32">
        <f t="shared" si="41"/>
        <v>76.360000000000014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45</v>
      </c>
      <c r="F91" s="43">
        <v>265</v>
      </c>
      <c r="G91" s="43">
        <v>6.36</v>
      </c>
      <c r="H91" s="43">
        <v>9.7200000000000006</v>
      </c>
      <c r="I91" s="43">
        <v>8.33</v>
      </c>
      <c r="J91" s="43">
        <v>151</v>
      </c>
      <c r="K91" s="44">
        <v>42</v>
      </c>
      <c r="L91" s="43">
        <v>22.79</v>
      </c>
    </row>
    <row r="92" spans="1:12" ht="15" x14ac:dyDescent="0.25">
      <c r="A92" s="23"/>
      <c r="B92" s="15"/>
      <c r="C92" s="11"/>
      <c r="D92" s="7" t="s">
        <v>28</v>
      </c>
      <c r="E92" s="42" t="s">
        <v>46</v>
      </c>
      <c r="F92" s="43">
        <v>45</v>
      </c>
      <c r="G92" s="52">
        <v>15.57</v>
      </c>
      <c r="H92" s="43">
        <v>16.579999999999998</v>
      </c>
      <c r="I92" s="43">
        <v>0.95</v>
      </c>
      <c r="J92" s="43">
        <v>215.04</v>
      </c>
      <c r="K92" s="44">
        <v>24</v>
      </c>
      <c r="L92" s="43">
        <v>16.72</v>
      </c>
    </row>
    <row r="93" spans="1:12" ht="15" x14ac:dyDescent="0.25">
      <c r="A93" s="23"/>
      <c r="B93" s="15"/>
      <c r="C93" s="11"/>
      <c r="D93" s="7" t="s">
        <v>29</v>
      </c>
      <c r="E93" s="42" t="s">
        <v>57</v>
      </c>
      <c r="F93" s="43">
        <v>150</v>
      </c>
      <c r="G93" s="43">
        <v>3.69</v>
      </c>
      <c r="H93" s="43">
        <v>5.48</v>
      </c>
      <c r="I93" s="43">
        <v>30.04</v>
      </c>
      <c r="J93" s="43">
        <v>209</v>
      </c>
      <c r="K93" s="44">
        <v>26</v>
      </c>
      <c r="L93" s="43">
        <v>14.6</v>
      </c>
    </row>
    <row r="94" spans="1:12" ht="15" x14ac:dyDescent="0.25">
      <c r="A94" s="23"/>
      <c r="B94" s="15"/>
      <c r="C94" s="11"/>
      <c r="D94" s="7" t="s">
        <v>30</v>
      </c>
      <c r="E94" s="42" t="s">
        <v>75</v>
      </c>
      <c r="F94" s="43">
        <v>200</v>
      </c>
      <c r="G94" s="43">
        <v>1</v>
      </c>
      <c r="H94" s="43">
        <v>0.2</v>
      </c>
      <c r="I94" s="43">
        <v>20.2</v>
      </c>
      <c r="J94" s="43">
        <v>75</v>
      </c>
      <c r="K94" s="44">
        <v>8</v>
      </c>
      <c r="L94" s="43">
        <v>12</v>
      </c>
    </row>
    <row r="95" spans="1:12" ht="15" x14ac:dyDescent="0.25">
      <c r="A95" s="23"/>
      <c r="B95" s="15"/>
      <c r="C95" s="11"/>
      <c r="D95" s="7" t="s">
        <v>31</v>
      </c>
      <c r="E95" s="42" t="s">
        <v>41</v>
      </c>
      <c r="F95" s="43">
        <v>90</v>
      </c>
      <c r="G95" s="43">
        <v>7.2</v>
      </c>
      <c r="H95" s="43">
        <v>1.35</v>
      </c>
      <c r="I95" s="43">
        <v>36.090000000000003</v>
      </c>
      <c r="J95" s="43">
        <v>187.2</v>
      </c>
      <c r="K95" s="44" t="s">
        <v>42</v>
      </c>
      <c r="L95" s="43">
        <v>7.56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47</v>
      </c>
      <c r="F97" s="43">
        <v>50</v>
      </c>
      <c r="G97" s="43">
        <v>0.7</v>
      </c>
      <c r="H97" s="43">
        <v>2.2000000000000002</v>
      </c>
      <c r="I97" s="43">
        <v>3.2</v>
      </c>
      <c r="J97" s="43">
        <v>33</v>
      </c>
      <c r="K97" s="44">
        <v>16</v>
      </c>
      <c r="L97" s="43">
        <v>2.69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v>34.520000000000003</v>
      </c>
      <c r="H99" s="19">
        <f t="shared" ref="H99" si="46">SUM(H90:H98)</f>
        <v>35.53</v>
      </c>
      <c r="I99" s="19">
        <f t="shared" ref="I99" si="47">SUM(I90:I98)</f>
        <v>98.81</v>
      </c>
      <c r="J99" s="19">
        <f t="shared" ref="J99:L99" si="48">SUM(J90:J98)</f>
        <v>870.24</v>
      </c>
      <c r="K99" s="25"/>
      <c r="L99" s="19">
        <f t="shared" si="48"/>
        <v>76.36</v>
      </c>
    </row>
    <row r="100" spans="1:12" ht="15.75" customHeight="1" x14ac:dyDescent="0.2">
      <c r="A100" s="29">
        <f>A82</f>
        <v>1</v>
      </c>
      <c r="B100" s="30">
        <f>B82</f>
        <v>5</v>
      </c>
      <c r="C100" s="58" t="s">
        <v>4</v>
      </c>
      <c r="D100" s="59"/>
      <c r="E100" s="31"/>
      <c r="F100" s="32">
        <f>F89+F99</f>
        <v>800</v>
      </c>
      <c r="G100" s="32">
        <v>34.520000000000003</v>
      </c>
      <c r="H100" s="32">
        <f t="shared" ref="H100" si="49">H89+H99</f>
        <v>35.53</v>
      </c>
      <c r="I100" s="32">
        <f t="shared" ref="I100" si="50">I89+I99</f>
        <v>98.81</v>
      </c>
      <c r="J100" s="32">
        <f t="shared" ref="J100:L100" si="51">J89+J99</f>
        <v>870.24</v>
      </c>
      <c r="K100" s="32"/>
      <c r="L100" s="32">
        <f t="shared" si="51"/>
        <v>76.36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2">SUM(G101:G107)</f>
        <v>0</v>
      </c>
      <c r="H108" s="19">
        <f t="shared" si="52"/>
        <v>0</v>
      </c>
      <c r="I108" s="19">
        <f t="shared" si="52"/>
        <v>0</v>
      </c>
      <c r="J108" s="19">
        <f t="shared" si="52"/>
        <v>0</v>
      </c>
      <c r="K108" s="25"/>
      <c r="L108" s="19">
        <f t="shared" ref="L108" si="53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48</v>
      </c>
      <c r="F110" s="43">
        <v>260</v>
      </c>
      <c r="G110" s="43">
        <v>6.16</v>
      </c>
      <c r="H110" s="43">
        <v>6.82</v>
      </c>
      <c r="I110" s="43">
        <v>9.33</v>
      </c>
      <c r="J110" s="43">
        <v>132</v>
      </c>
      <c r="K110" s="44">
        <v>14</v>
      </c>
      <c r="L110" s="43">
        <v>20.75</v>
      </c>
    </row>
    <row r="111" spans="1:12" ht="15" x14ac:dyDescent="0.25">
      <c r="A111" s="23"/>
      <c r="B111" s="15"/>
      <c r="C111" s="11"/>
      <c r="D111" s="7" t="s">
        <v>28</v>
      </c>
      <c r="E111" s="42" t="s">
        <v>69</v>
      </c>
      <c r="F111" s="43">
        <v>50</v>
      </c>
      <c r="G111" s="43">
        <v>5.7</v>
      </c>
      <c r="H111" s="43">
        <v>12.4</v>
      </c>
      <c r="I111" s="43">
        <v>0.2</v>
      </c>
      <c r="J111" s="43">
        <v>135.69999999999999</v>
      </c>
      <c r="K111" s="44">
        <v>6</v>
      </c>
      <c r="L111" s="43">
        <v>20.8</v>
      </c>
    </row>
    <row r="112" spans="1:12" ht="15" x14ac:dyDescent="0.25">
      <c r="A112" s="23"/>
      <c r="B112" s="15"/>
      <c r="C112" s="11"/>
      <c r="D112" s="7" t="s">
        <v>29</v>
      </c>
      <c r="E112" s="42" t="s">
        <v>50</v>
      </c>
      <c r="F112" s="43">
        <v>150</v>
      </c>
      <c r="G112" s="43">
        <v>4.99</v>
      </c>
      <c r="H112" s="43">
        <v>6.14</v>
      </c>
      <c r="I112" s="43">
        <v>27.73</v>
      </c>
      <c r="J112" s="43">
        <v>178</v>
      </c>
      <c r="K112" s="44">
        <v>17</v>
      </c>
      <c r="L112" s="43">
        <v>13.2</v>
      </c>
    </row>
    <row r="113" spans="1:12" ht="15" x14ac:dyDescent="0.25">
      <c r="A113" s="23"/>
      <c r="B113" s="15"/>
      <c r="C113" s="11"/>
      <c r="D113" s="7" t="s">
        <v>30</v>
      </c>
      <c r="E113" s="42" t="s">
        <v>76</v>
      </c>
      <c r="F113" s="43">
        <v>200</v>
      </c>
      <c r="G113" s="43">
        <v>3.58</v>
      </c>
      <c r="H113" s="43">
        <v>2.68</v>
      </c>
      <c r="I113" s="43">
        <v>28.34</v>
      </c>
      <c r="J113" s="43">
        <v>151.80000000000001</v>
      </c>
      <c r="K113" s="44">
        <v>8</v>
      </c>
      <c r="L113" s="43">
        <v>11.19</v>
      </c>
    </row>
    <row r="114" spans="1:12" ht="15" x14ac:dyDescent="0.25">
      <c r="A114" s="23"/>
      <c r="B114" s="15"/>
      <c r="C114" s="11"/>
      <c r="D114" s="7" t="s">
        <v>31</v>
      </c>
      <c r="E114" s="42" t="s">
        <v>58</v>
      </c>
      <c r="F114" s="43">
        <v>60</v>
      </c>
      <c r="G114" s="43">
        <v>4.5999999999999996</v>
      </c>
      <c r="H114" s="43">
        <v>0.4</v>
      </c>
      <c r="I114" s="43">
        <v>29.6</v>
      </c>
      <c r="J114" s="43">
        <v>140.6</v>
      </c>
      <c r="K114" s="44" t="s">
        <v>42</v>
      </c>
      <c r="L114" s="43">
        <v>5.04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 t="s">
        <v>70</v>
      </c>
      <c r="F116" s="43">
        <v>50</v>
      </c>
      <c r="G116" s="43">
        <v>0.7</v>
      </c>
      <c r="H116" s="43">
        <v>2.19</v>
      </c>
      <c r="I116" s="43">
        <v>3.15</v>
      </c>
      <c r="J116" s="43">
        <v>33</v>
      </c>
      <c r="K116" s="44">
        <v>36</v>
      </c>
      <c r="L116" s="43">
        <v>5.38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770</v>
      </c>
      <c r="G118" s="19">
        <f t="shared" ref="G118:J118" si="54">SUM(G109:G117)</f>
        <v>25.73</v>
      </c>
      <c r="H118" s="19">
        <f t="shared" si="54"/>
        <v>30.63</v>
      </c>
      <c r="I118" s="19">
        <f t="shared" si="54"/>
        <v>98.35</v>
      </c>
      <c r="J118" s="19">
        <f t="shared" si="54"/>
        <v>771.1</v>
      </c>
      <c r="K118" s="25"/>
      <c r="L118" s="19">
        <f t="shared" ref="L118" si="55">SUM(L109:L117)</f>
        <v>76.36</v>
      </c>
    </row>
    <row r="119" spans="1:12" ht="15" x14ac:dyDescent="0.2">
      <c r="A119" s="29">
        <f>A101</f>
        <v>2</v>
      </c>
      <c r="B119" s="30">
        <f>B101</f>
        <v>1</v>
      </c>
      <c r="C119" s="58" t="s">
        <v>4</v>
      </c>
      <c r="D119" s="59"/>
      <c r="E119" s="31"/>
      <c r="F119" s="32">
        <f>F108+F118</f>
        <v>770</v>
      </c>
      <c r="G119" s="32">
        <f t="shared" ref="G119" si="56">G108+G118</f>
        <v>25.73</v>
      </c>
      <c r="H119" s="32">
        <f t="shared" ref="H119" si="57">H108+H118</f>
        <v>30.63</v>
      </c>
      <c r="I119" s="32">
        <f t="shared" ref="I119" si="58">I108+I118</f>
        <v>98.35</v>
      </c>
      <c r="J119" s="32">
        <f t="shared" ref="J119:L119" si="59">J108+J118</f>
        <v>771.1</v>
      </c>
      <c r="K119" s="32"/>
      <c r="L119" s="32">
        <f t="shared" si="59"/>
        <v>76.36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0">SUM(G120:G126)</f>
        <v>0</v>
      </c>
      <c r="H127" s="19">
        <f t="shared" si="60"/>
        <v>0</v>
      </c>
      <c r="I127" s="19">
        <f t="shared" si="60"/>
        <v>0</v>
      </c>
      <c r="J127" s="19">
        <f t="shared" si="60"/>
        <v>0</v>
      </c>
      <c r="K127" s="25"/>
      <c r="L127" s="19">
        <f t="shared" ref="L127" si="61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43</v>
      </c>
      <c r="F129" s="43">
        <v>250</v>
      </c>
      <c r="G129" s="43">
        <v>6.03</v>
      </c>
      <c r="H129" s="43">
        <v>5.84</v>
      </c>
      <c r="I129" s="43">
        <v>13.8</v>
      </c>
      <c r="J129" s="43">
        <v>149.94</v>
      </c>
      <c r="K129" s="44" t="s">
        <v>59</v>
      </c>
      <c r="L129" s="43">
        <v>15.69</v>
      </c>
    </row>
    <row r="130" spans="1:12" ht="15" x14ac:dyDescent="0.25">
      <c r="A130" s="14"/>
      <c r="B130" s="15"/>
      <c r="C130" s="11"/>
      <c r="D130" s="7" t="s">
        <v>28</v>
      </c>
      <c r="E130" s="42" t="s">
        <v>52</v>
      </c>
      <c r="F130" s="43">
        <v>180</v>
      </c>
      <c r="G130" s="52">
        <v>10.5</v>
      </c>
      <c r="H130" s="43">
        <v>17.38</v>
      </c>
      <c r="I130" s="43">
        <v>38.06</v>
      </c>
      <c r="J130" s="43">
        <v>349.54</v>
      </c>
      <c r="K130" s="44">
        <v>47</v>
      </c>
      <c r="L130" s="43">
        <v>40.76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44</v>
      </c>
      <c r="F132" s="43">
        <v>200</v>
      </c>
      <c r="G132" s="43">
        <v>0.51</v>
      </c>
      <c r="H132" s="43">
        <v>0</v>
      </c>
      <c r="I132" s="43">
        <v>25.23</v>
      </c>
      <c r="J132" s="43">
        <v>106</v>
      </c>
      <c r="K132" s="44">
        <v>18</v>
      </c>
      <c r="L132" s="43">
        <v>6.09</v>
      </c>
    </row>
    <row r="133" spans="1:12" ht="15" x14ac:dyDescent="0.25">
      <c r="A133" s="14"/>
      <c r="B133" s="15"/>
      <c r="C133" s="11"/>
      <c r="D133" s="7" t="s">
        <v>31</v>
      </c>
      <c r="E133" s="42" t="s">
        <v>41</v>
      </c>
      <c r="F133" s="43">
        <v>60</v>
      </c>
      <c r="G133" s="43">
        <v>4.5999999999999996</v>
      </c>
      <c r="H133" s="43">
        <v>0.4</v>
      </c>
      <c r="I133" s="43">
        <v>29.6</v>
      </c>
      <c r="J133" s="43">
        <v>140.6</v>
      </c>
      <c r="K133" s="44" t="s">
        <v>42</v>
      </c>
      <c r="L133" s="43">
        <v>5.04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 t="s">
        <v>77</v>
      </c>
      <c r="F135" s="43">
        <v>30</v>
      </c>
      <c r="G135" s="43">
        <v>1.17</v>
      </c>
      <c r="H135" s="43">
        <v>5.49</v>
      </c>
      <c r="I135" s="43">
        <v>19.89</v>
      </c>
      <c r="J135" s="43">
        <v>133.5</v>
      </c>
      <c r="K135" s="44" t="s">
        <v>42</v>
      </c>
      <c r="L135" s="43">
        <v>13.5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720</v>
      </c>
      <c r="G137" s="19">
        <f>SUM(G128:G136)</f>
        <v>22.810000000000002</v>
      </c>
      <c r="H137" s="19">
        <f t="shared" ref="H137:J137" si="62">SUM(H128:H136)</f>
        <v>29.11</v>
      </c>
      <c r="I137" s="19">
        <f t="shared" si="62"/>
        <v>126.58</v>
      </c>
      <c r="J137" s="19">
        <f t="shared" si="62"/>
        <v>879.58</v>
      </c>
      <c r="K137" s="25"/>
      <c r="L137" s="19">
        <f t="shared" ref="L137" si="63">SUM(L128:L136)</f>
        <v>81.08</v>
      </c>
    </row>
    <row r="138" spans="1:12" ht="15" x14ac:dyDescent="0.2">
      <c r="A138" s="33">
        <f>A120</f>
        <v>2</v>
      </c>
      <c r="B138" s="33">
        <f>B120</f>
        <v>2</v>
      </c>
      <c r="C138" s="58" t="s">
        <v>4</v>
      </c>
      <c r="D138" s="59"/>
      <c r="E138" s="31"/>
      <c r="F138" s="32">
        <f>F127+F137</f>
        <v>720</v>
      </c>
      <c r="G138" s="32">
        <f t="shared" ref="G138" si="64">G127+G137</f>
        <v>22.810000000000002</v>
      </c>
      <c r="H138" s="32">
        <f t="shared" ref="H138" si="65">H127+H137</f>
        <v>29.11</v>
      </c>
      <c r="I138" s="32">
        <f t="shared" ref="I138" si="66">I127+I137</f>
        <v>126.58</v>
      </c>
      <c r="J138" s="32">
        <f t="shared" ref="J138:L138" si="67">J127+J137</f>
        <v>879.58</v>
      </c>
      <c r="K138" s="32"/>
      <c r="L138" s="32">
        <f t="shared" si="67"/>
        <v>81.08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8">SUM(G139:G145)</f>
        <v>0</v>
      </c>
      <c r="H146" s="19">
        <f t="shared" si="68"/>
        <v>0</v>
      </c>
      <c r="I146" s="19">
        <f t="shared" si="68"/>
        <v>0</v>
      </c>
      <c r="J146" s="19">
        <f t="shared" si="68"/>
        <v>0</v>
      </c>
      <c r="K146" s="25"/>
      <c r="L146" s="19">
        <f t="shared" ref="L146" si="69">SUM(L139:L145)</f>
        <v>0</v>
      </c>
    </row>
    <row r="147" spans="1:12" ht="25.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78</v>
      </c>
      <c r="F147" s="43">
        <v>40</v>
      </c>
      <c r="G147" s="43">
        <v>4.8</v>
      </c>
      <c r="H147" s="43">
        <v>4</v>
      </c>
      <c r="I147" s="43" t="s">
        <v>79</v>
      </c>
      <c r="J147" s="43">
        <v>56.6</v>
      </c>
      <c r="K147" s="51" t="s">
        <v>80</v>
      </c>
      <c r="L147" s="52">
        <v>8.7799999999999994</v>
      </c>
    </row>
    <row r="148" spans="1:12" ht="15" x14ac:dyDescent="0.25">
      <c r="A148" s="23"/>
      <c r="B148" s="15"/>
      <c r="C148" s="11"/>
      <c r="D148" s="7" t="s">
        <v>27</v>
      </c>
      <c r="E148" s="42" t="s">
        <v>45</v>
      </c>
      <c r="F148" s="43">
        <v>250</v>
      </c>
      <c r="G148" s="43">
        <v>6.36</v>
      </c>
      <c r="H148" s="43">
        <v>9.7200000000000006</v>
      </c>
      <c r="I148" s="43">
        <v>8.33</v>
      </c>
      <c r="J148" s="43">
        <v>151</v>
      </c>
      <c r="K148" s="44">
        <v>42</v>
      </c>
      <c r="L148" s="43">
        <v>16.91</v>
      </c>
    </row>
    <row r="149" spans="1:12" ht="15" x14ac:dyDescent="0.25">
      <c r="A149" s="23"/>
      <c r="B149" s="15"/>
      <c r="C149" s="11"/>
      <c r="D149" s="7" t="s">
        <v>28</v>
      </c>
      <c r="E149" s="42" t="s">
        <v>49</v>
      </c>
      <c r="F149" s="43">
        <v>100</v>
      </c>
      <c r="G149" s="43">
        <v>9.4499999999999993</v>
      </c>
      <c r="H149" s="43">
        <v>9.94</v>
      </c>
      <c r="I149" s="43">
        <v>88.26</v>
      </c>
      <c r="J149" s="43">
        <v>211</v>
      </c>
      <c r="K149" s="44">
        <v>6</v>
      </c>
      <c r="L149" s="43">
        <v>28.95</v>
      </c>
    </row>
    <row r="150" spans="1:12" ht="15" x14ac:dyDescent="0.25">
      <c r="A150" s="23"/>
      <c r="B150" s="15"/>
      <c r="C150" s="11"/>
      <c r="D150" s="7" t="s">
        <v>29</v>
      </c>
      <c r="E150" s="42" t="s">
        <v>60</v>
      </c>
      <c r="F150" s="43">
        <v>180</v>
      </c>
      <c r="G150" s="43">
        <v>3.76</v>
      </c>
      <c r="H150" s="43">
        <v>5.58</v>
      </c>
      <c r="I150" s="43">
        <v>17.420000000000002</v>
      </c>
      <c r="J150" s="43">
        <v>165</v>
      </c>
      <c r="K150" s="44">
        <v>7</v>
      </c>
      <c r="L150" s="43">
        <v>14.81</v>
      </c>
    </row>
    <row r="151" spans="1:12" ht="15" x14ac:dyDescent="0.25">
      <c r="A151" s="23"/>
      <c r="B151" s="15"/>
      <c r="C151" s="11"/>
      <c r="D151" s="7" t="s">
        <v>30</v>
      </c>
      <c r="E151" s="42" t="s">
        <v>51</v>
      </c>
      <c r="F151" s="43">
        <v>200</v>
      </c>
      <c r="G151" s="43">
        <v>0</v>
      </c>
      <c r="H151" s="43">
        <v>0</v>
      </c>
      <c r="I151" s="43">
        <v>14.97</v>
      </c>
      <c r="J151" s="43">
        <v>57</v>
      </c>
      <c r="K151" s="44">
        <v>29</v>
      </c>
      <c r="L151" s="43">
        <v>1.87</v>
      </c>
    </row>
    <row r="152" spans="1:12" ht="15" x14ac:dyDescent="0.25">
      <c r="A152" s="23"/>
      <c r="B152" s="15"/>
      <c r="C152" s="11"/>
      <c r="D152" s="7" t="s">
        <v>31</v>
      </c>
      <c r="E152" s="42" t="s">
        <v>41</v>
      </c>
      <c r="F152" s="43">
        <v>60</v>
      </c>
      <c r="G152" s="43">
        <v>4.5999999999999996</v>
      </c>
      <c r="H152" s="43">
        <v>0.4</v>
      </c>
      <c r="I152" s="43">
        <v>29.6</v>
      </c>
      <c r="J152" s="43">
        <v>140.6</v>
      </c>
      <c r="K152" s="44" t="s">
        <v>42</v>
      </c>
      <c r="L152" s="43">
        <v>5.04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830</v>
      </c>
      <c r="G156" s="19">
        <f t="shared" ref="G156:J156" si="70">SUM(G147:G155)</f>
        <v>28.97</v>
      </c>
      <c r="H156" s="19">
        <f t="shared" si="70"/>
        <v>29.64</v>
      </c>
      <c r="I156" s="19">
        <f t="shared" si="70"/>
        <v>158.58000000000001</v>
      </c>
      <c r="J156" s="19">
        <f t="shared" si="70"/>
        <v>781.2</v>
      </c>
      <c r="K156" s="25"/>
      <c r="L156" s="19">
        <f t="shared" ref="L156" si="71">SUM(L147:L155)</f>
        <v>76.360000000000014</v>
      </c>
    </row>
    <row r="157" spans="1:12" ht="15.75" thickBot="1" x14ac:dyDescent="0.25">
      <c r="A157" s="29">
        <f>A139</f>
        <v>2</v>
      </c>
      <c r="B157" s="30">
        <f>B139</f>
        <v>3</v>
      </c>
      <c r="C157" s="58" t="s">
        <v>4</v>
      </c>
      <c r="D157" s="59"/>
      <c r="E157" s="31"/>
      <c r="F157" s="32">
        <f>F146+F156</f>
        <v>830</v>
      </c>
      <c r="G157" s="32">
        <f t="shared" ref="G157" si="72">G146+G156</f>
        <v>28.97</v>
      </c>
      <c r="H157" s="32">
        <f t="shared" ref="H157" si="73">H146+H156</f>
        <v>29.64</v>
      </c>
      <c r="I157" s="32">
        <f t="shared" ref="I157" si="74">I146+I156</f>
        <v>158.58000000000001</v>
      </c>
      <c r="J157" s="32">
        <f t="shared" ref="J157:L157" si="75">J146+J156</f>
        <v>781.2</v>
      </c>
      <c r="K157" s="32"/>
      <c r="L157" s="32">
        <f t="shared" si="75"/>
        <v>76.360000000000014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6">SUM(G158:G164)</f>
        <v>0</v>
      </c>
      <c r="H165" s="19">
        <f t="shared" si="76"/>
        <v>0</v>
      </c>
      <c r="I165" s="19">
        <f t="shared" si="76"/>
        <v>0</v>
      </c>
      <c r="J165" s="19">
        <f t="shared" si="76"/>
        <v>0</v>
      </c>
      <c r="K165" s="25"/>
      <c r="L165" s="19">
        <f t="shared" ref="L165" si="77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81</v>
      </c>
      <c r="F166" s="43">
        <v>10</v>
      </c>
      <c r="G166" s="43">
        <v>0.1</v>
      </c>
      <c r="H166" s="52">
        <v>8.3000000000000007</v>
      </c>
      <c r="I166" s="43">
        <v>0.1</v>
      </c>
      <c r="J166" s="43">
        <v>74.8</v>
      </c>
      <c r="K166" s="53" t="s">
        <v>82</v>
      </c>
      <c r="L166" s="43">
        <v>8.7799999999999994</v>
      </c>
    </row>
    <row r="167" spans="1:12" ht="15" x14ac:dyDescent="0.25">
      <c r="A167" s="23"/>
      <c r="B167" s="15"/>
      <c r="C167" s="11"/>
      <c r="D167" s="7" t="s">
        <v>27</v>
      </c>
      <c r="E167" s="42" t="s">
        <v>39</v>
      </c>
      <c r="F167" s="43">
        <v>250</v>
      </c>
      <c r="G167" s="43">
        <v>7.52</v>
      </c>
      <c r="H167" s="43">
        <v>3.77</v>
      </c>
      <c r="I167" s="43">
        <v>36.049999999999997</v>
      </c>
      <c r="J167" s="43">
        <v>135</v>
      </c>
      <c r="K167" s="44">
        <v>23</v>
      </c>
      <c r="L167" s="43">
        <v>17.899999999999999</v>
      </c>
    </row>
    <row r="168" spans="1:12" ht="15" x14ac:dyDescent="0.25">
      <c r="A168" s="23"/>
      <c r="B168" s="15"/>
      <c r="C168" s="11"/>
      <c r="D168" s="7" t="s">
        <v>28</v>
      </c>
      <c r="E168" s="42" t="s">
        <v>72</v>
      </c>
      <c r="F168" s="43">
        <v>85</v>
      </c>
      <c r="G168" s="43">
        <v>24.18</v>
      </c>
      <c r="H168" s="43">
        <v>20.58</v>
      </c>
      <c r="I168" s="43">
        <v>24.85</v>
      </c>
      <c r="J168" s="43">
        <v>380.8</v>
      </c>
      <c r="K168" s="44">
        <v>24</v>
      </c>
      <c r="L168" s="43">
        <v>30.05</v>
      </c>
    </row>
    <row r="169" spans="1:12" ht="15" x14ac:dyDescent="0.25">
      <c r="A169" s="23"/>
      <c r="B169" s="15"/>
      <c r="C169" s="11"/>
      <c r="D169" s="7" t="s">
        <v>29</v>
      </c>
      <c r="E169" s="42" t="s">
        <v>61</v>
      </c>
      <c r="F169" s="43">
        <v>150</v>
      </c>
      <c r="G169" s="43">
        <v>7.43</v>
      </c>
      <c r="H169" s="43">
        <v>6.11</v>
      </c>
      <c r="I169" s="43">
        <v>36.549999999999997</v>
      </c>
      <c r="J169" s="43">
        <v>233.33</v>
      </c>
      <c r="K169" s="44">
        <v>25</v>
      </c>
      <c r="L169" s="43">
        <v>10.029999999999999</v>
      </c>
    </row>
    <row r="170" spans="1:12" ht="15" x14ac:dyDescent="0.25">
      <c r="A170" s="23"/>
      <c r="B170" s="15"/>
      <c r="C170" s="11"/>
      <c r="D170" s="7" t="s">
        <v>30</v>
      </c>
      <c r="E170" s="42" t="s">
        <v>51</v>
      </c>
      <c r="F170" s="43">
        <v>200</v>
      </c>
      <c r="G170" s="43">
        <v>0</v>
      </c>
      <c r="H170" s="43">
        <v>0</v>
      </c>
      <c r="I170" s="43">
        <v>14.97</v>
      </c>
      <c r="J170" s="43">
        <v>57</v>
      </c>
      <c r="K170" s="44">
        <v>29</v>
      </c>
      <c r="L170" s="43">
        <v>1.87</v>
      </c>
    </row>
    <row r="171" spans="1:12" ht="15" x14ac:dyDescent="0.25">
      <c r="A171" s="23"/>
      <c r="B171" s="15"/>
      <c r="C171" s="11"/>
      <c r="D171" s="7" t="s">
        <v>31</v>
      </c>
      <c r="E171" s="42" t="s">
        <v>41</v>
      </c>
      <c r="F171" s="43">
        <v>60</v>
      </c>
      <c r="G171" s="43">
        <v>4.5999999999999996</v>
      </c>
      <c r="H171" s="43">
        <v>0.4</v>
      </c>
      <c r="I171" s="43">
        <v>29.6</v>
      </c>
      <c r="J171" s="43">
        <v>140.6</v>
      </c>
      <c r="K171" s="44" t="s">
        <v>53</v>
      </c>
      <c r="L171" s="43">
        <v>5.04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 t="s">
        <v>47</v>
      </c>
      <c r="F173" s="43">
        <v>50</v>
      </c>
      <c r="G173" s="43">
        <v>0.7</v>
      </c>
      <c r="H173" s="43">
        <v>2.19</v>
      </c>
      <c r="I173" s="43">
        <v>3.15</v>
      </c>
      <c r="J173" s="43">
        <v>33</v>
      </c>
      <c r="K173" s="44">
        <v>16</v>
      </c>
      <c r="L173" s="43">
        <v>2.69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805</v>
      </c>
      <c r="G175" s="19">
        <f t="shared" ref="G175:J175" si="78">SUM(G166:G174)</f>
        <v>44.53</v>
      </c>
      <c r="H175" s="19">
        <f t="shared" si="78"/>
        <v>41.349999999999994</v>
      </c>
      <c r="I175" s="19">
        <f t="shared" si="78"/>
        <v>145.27000000000001</v>
      </c>
      <c r="J175" s="19">
        <f t="shared" si="78"/>
        <v>1054.5300000000002</v>
      </c>
      <c r="K175" s="25"/>
      <c r="L175" s="19">
        <f t="shared" ref="L175" si="79">SUM(L166:L174)</f>
        <v>76.360000000000014</v>
      </c>
    </row>
    <row r="176" spans="1:12" ht="15.75" thickBot="1" x14ac:dyDescent="0.25">
      <c r="A176" s="29">
        <f>A158</f>
        <v>2</v>
      </c>
      <c r="B176" s="30">
        <f>B158</f>
        <v>4</v>
      </c>
      <c r="C176" s="58" t="s">
        <v>4</v>
      </c>
      <c r="D176" s="59"/>
      <c r="E176" s="31"/>
      <c r="F176" s="32">
        <f>F165+F175</f>
        <v>805</v>
      </c>
      <c r="G176" s="32">
        <f t="shared" ref="G176" si="80">G165+G175</f>
        <v>44.53</v>
      </c>
      <c r="H176" s="32">
        <f t="shared" ref="H176" si="81">H165+H175</f>
        <v>41.349999999999994</v>
      </c>
      <c r="I176" s="32">
        <f t="shared" ref="I176" si="82">I165+I175</f>
        <v>145.27000000000001</v>
      </c>
      <c r="J176" s="32">
        <f t="shared" ref="J176:L176" si="83">J165+J175</f>
        <v>1054.5300000000002</v>
      </c>
      <c r="K176" s="32"/>
      <c r="L176" s="32">
        <f t="shared" si="83"/>
        <v>76.360000000000014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52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4">SUM(G177:G183)</f>
        <v>0</v>
      </c>
      <c r="H184" s="19">
        <f t="shared" si="84"/>
        <v>0</v>
      </c>
      <c r="I184" s="19">
        <f t="shared" si="84"/>
        <v>0</v>
      </c>
      <c r="J184" s="19">
        <f t="shared" si="84"/>
        <v>0</v>
      </c>
      <c r="K184" s="25"/>
      <c r="L184" s="19">
        <f t="shared" ref="L184" si="85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83</v>
      </c>
      <c r="F185" s="43">
        <v>14</v>
      </c>
      <c r="G185" s="43">
        <v>3.5</v>
      </c>
      <c r="H185" s="52">
        <v>4.4000000000000004</v>
      </c>
      <c r="I185" s="43">
        <v>0</v>
      </c>
      <c r="J185" s="43">
        <v>53.7</v>
      </c>
      <c r="K185" s="51" t="s">
        <v>84</v>
      </c>
      <c r="L185" s="43">
        <v>9.6</v>
      </c>
    </row>
    <row r="186" spans="1:12" ht="15" x14ac:dyDescent="0.25">
      <c r="A186" s="23"/>
      <c r="B186" s="15"/>
      <c r="C186" s="11"/>
      <c r="D186" s="7" t="s">
        <v>27</v>
      </c>
      <c r="E186" s="42" t="s">
        <v>62</v>
      </c>
      <c r="F186" s="43">
        <v>250</v>
      </c>
      <c r="G186" s="43">
        <v>7.5</v>
      </c>
      <c r="H186" s="43">
        <v>3.7</v>
      </c>
      <c r="I186" s="43">
        <v>16.2</v>
      </c>
      <c r="J186" s="43">
        <v>127.8</v>
      </c>
      <c r="K186" s="44" t="s">
        <v>68</v>
      </c>
      <c r="L186" s="43">
        <v>4.2</v>
      </c>
    </row>
    <row r="187" spans="1:12" ht="15" x14ac:dyDescent="0.25">
      <c r="A187" s="23"/>
      <c r="B187" s="15"/>
      <c r="C187" s="11"/>
      <c r="D187" s="7" t="s">
        <v>28</v>
      </c>
      <c r="E187" s="42" t="s">
        <v>63</v>
      </c>
      <c r="F187" s="43">
        <v>100</v>
      </c>
      <c r="G187" s="43">
        <v>12.09</v>
      </c>
      <c r="H187" s="43">
        <v>10.29</v>
      </c>
      <c r="I187" s="43">
        <v>12.43</v>
      </c>
      <c r="J187" s="43">
        <v>190.4</v>
      </c>
      <c r="K187" s="44">
        <v>24</v>
      </c>
      <c r="L187" s="43">
        <v>41.94</v>
      </c>
    </row>
    <row r="188" spans="1:12" ht="15" x14ac:dyDescent="0.25">
      <c r="A188" s="23"/>
      <c r="B188" s="15"/>
      <c r="C188" s="11"/>
      <c r="D188" s="7" t="s">
        <v>29</v>
      </c>
      <c r="E188" s="42" t="s">
        <v>64</v>
      </c>
      <c r="F188" s="43">
        <v>150</v>
      </c>
      <c r="G188" s="43">
        <v>3.69</v>
      </c>
      <c r="H188" s="43">
        <v>5.48</v>
      </c>
      <c r="I188" s="43">
        <v>30.04</v>
      </c>
      <c r="J188" s="43">
        <v>209</v>
      </c>
      <c r="K188" s="44">
        <v>26</v>
      </c>
      <c r="L188" s="43">
        <v>13.71</v>
      </c>
    </row>
    <row r="189" spans="1:12" ht="15" x14ac:dyDescent="0.25">
      <c r="A189" s="23"/>
      <c r="B189" s="15"/>
      <c r="C189" s="11"/>
      <c r="D189" s="7" t="s">
        <v>30</v>
      </c>
      <c r="E189" s="42" t="s">
        <v>51</v>
      </c>
      <c r="F189" s="43">
        <v>200</v>
      </c>
      <c r="G189" s="43">
        <v>0</v>
      </c>
      <c r="H189" s="43">
        <v>0</v>
      </c>
      <c r="I189" s="43">
        <v>14.97</v>
      </c>
      <c r="J189" s="43">
        <v>57</v>
      </c>
      <c r="K189" s="44">
        <v>29</v>
      </c>
      <c r="L189" s="43">
        <v>1.87</v>
      </c>
    </row>
    <row r="190" spans="1:12" ht="15" x14ac:dyDescent="0.25">
      <c r="A190" s="23"/>
      <c r="B190" s="15"/>
      <c r="C190" s="11"/>
      <c r="D190" s="7" t="s">
        <v>31</v>
      </c>
      <c r="E190" s="42" t="s">
        <v>41</v>
      </c>
      <c r="F190" s="43">
        <v>60</v>
      </c>
      <c r="G190" s="43">
        <v>5.37</v>
      </c>
      <c r="H190" s="43">
        <v>0.47</v>
      </c>
      <c r="I190" s="43">
        <v>34.54</v>
      </c>
      <c r="J190" s="43">
        <v>164.08</v>
      </c>
      <c r="K190" s="44" t="s">
        <v>42</v>
      </c>
      <c r="L190" s="43">
        <v>5.04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774</v>
      </c>
      <c r="G194" s="19">
        <f t="shared" ref="G194:J194" si="86">SUM(G185:G193)</f>
        <v>32.15</v>
      </c>
      <c r="H194" s="19">
        <f t="shared" si="86"/>
        <v>24.34</v>
      </c>
      <c r="I194" s="19">
        <f t="shared" si="86"/>
        <v>108.18</v>
      </c>
      <c r="J194" s="19">
        <f t="shared" si="86"/>
        <v>801.98</v>
      </c>
      <c r="K194" s="25"/>
      <c r="L194" s="19">
        <f t="shared" ref="L194" si="87">SUM(L185:L193)</f>
        <v>76.36</v>
      </c>
    </row>
    <row r="195" spans="1:12" ht="15" x14ac:dyDescent="0.2">
      <c r="A195" s="29">
        <f>A177</f>
        <v>2</v>
      </c>
      <c r="B195" s="30">
        <f>B177</f>
        <v>5</v>
      </c>
      <c r="C195" s="58" t="s">
        <v>4</v>
      </c>
      <c r="D195" s="59"/>
      <c r="E195" s="31"/>
      <c r="F195" s="32">
        <f>F184+F194</f>
        <v>774</v>
      </c>
      <c r="G195" s="32">
        <f t="shared" ref="G195" si="88">G184+G194</f>
        <v>32.15</v>
      </c>
      <c r="H195" s="32">
        <f t="shared" ref="H195" si="89">H184+H194</f>
        <v>24.34</v>
      </c>
      <c r="I195" s="32">
        <f t="shared" ref="I195" si="90">I184+I194</f>
        <v>108.18</v>
      </c>
      <c r="J195" s="32">
        <f t="shared" ref="J195:L195" si="91">J184+J194</f>
        <v>801.98</v>
      </c>
      <c r="K195" s="32"/>
      <c r="L195" s="32">
        <f t="shared" si="91"/>
        <v>76.36</v>
      </c>
    </row>
    <row r="196" spans="1:12" x14ac:dyDescent="0.2">
      <c r="A196" s="27"/>
      <c r="B196" s="28"/>
      <c r="C196" s="60" t="s">
        <v>5</v>
      </c>
      <c r="D196" s="60"/>
      <c r="E196" s="60"/>
      <c r="F196" s="34">
        <f>(F24+F43+F62+F81+F100+F119+F138+F157+F176+F195)/(IF(F24=0,0,1)+IF(F43=0,0,1)+IF(F62=0,0,1)+IF(F81=0,0,1)+IF(F100=0,0,1)+IF(F119=0,0,1)+IF(F138=0,0,1)+IF(F157=0,0,1)+IF(F176=0,0,1)+IF(F195=0,0,1))</f>
        <v>791.9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30.478999999999996</v>
      </c>
      <c r="H196" s="34">
        <f t="shared" si="92"/>
        <v>28.809999999999995</v>
      </c>
      <c r="I196" s="34">
        <f t="shared" si="92"/>
        <v>123.71500000000003</v>
      </c>
      <c r="J196" s="34">
        <f t="shared" si="92"/>
        <v>813.44899999999996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76.832000000000022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2023-10-17T10:40:09Z</cp:lastPrinted>
  <dcterms:created xsi:type="dcterms:W3CDTF">2022-05-16T14:23:56Z</dcterms:created>
  <dcterms:modified xsi:type="dcterms:W3CDTF">2024-01-22T11:17:02Z</dcterms:modified>
</cp:coreProperties>
</file>